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29950\Desktop\公務統計\113公務統計\鄉市性別統計指標基本表更新\"/>
    </mc:Choice>
  </mc:AlternateContent>
  <bookViews>
    <workbookView xWindow="0" yWindow="0" windowWidth="23040" windowHeight="9132"/>
  </bookViews>
  <sheets>
    <sheet name="西嶼鄉 " sheetId="1" r:id="rId1"/>
  </sheets>
  <definedNames>
    <definedName name="_xlnm._FilterDatabase" localSheetId="0" hidden="1">'西嶼鄉 '!$A$5:$J$113</definedName>
    <definedName name="_xlnm.Print_Area" localSheetId="0">'西嶼鄉 '!$A$1:$J$119</definedName>
    <definedName name="_xlnm.Print_Titles" localSheetId="0">'西嶼鄉 '!$3:$4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1" i="1" l="1"/>
  <c r="J71" i="1"/>
  <c r="C102" i="1"/>
  <c r="D102" i="1"/>
  <c r="E102" i="1"/>
  <c r="F102" i="1"/>
  <c r="G102" i="1"/>
  <c r="H102" i="1"/>
  <c r="I102" i="1"/>
  <c r="J102" i="1"/>
  <c r="C104" i="1"/>
  <c r="D104" i="1"/>
  <c r="E104" i="1"/>
  <c r="F104" i="1"/>
  <c r="G104" i="1"/>
  <c r="H104" i="1"/>
  <c r="I104" i="1"/>
  <c r="J104" i="1"/>
</calcChain>
</file>

<file path=xl/sharedStrings.xml><?xml version="1.0" encoding="utf-8"?>
<sst xmlns="http://schemas.openxmlformats.org/spreadsheetml/2006/main" count="303" uniqueCount="135">
  <si>
    <t>　　「…」符號表示數字不詳；「 0 」符號表示有數字不及一單位</t>
    <phoneticPr fontId="3" type="noConversion"/>
  </si>
  <si>
    <t>註：本表所用符號代表意義：「－」符號表示無數字；「--」符號表示無意義數值；</t>
    <phoneticPr fontId="3" type="noConversion"/>
  </si>
  <si>
    <t>人</t>
    <phoneticPr fontId="3" type="noConversion"/>
  </si>
  <si>
    <t>義消人力</t>
    <phoneticPr fontId="3" type="noConversion"/>
  </si>
  <si>
    <t>-</t>
  </si>
  <si>
    <t>消防人力</t>
    <phoneticPr fontId="3" type="noConversion"/>
  </si>
  <si>
    <t xml:space="preserve">廢棄物清理人員數 </t>
    <phoneticPr fontId="3" type="noConversion"/>
  </si>
  <si>
    <t>個</t>
    <phoneticPr fontId="3" type="noConversion"/>
  </si>
  <si>
    <t>現有列管公廁之廁所個數</t>
    <phoneticPr fontId="3" type="noConversion"/>
  </si>
  <si>
    <t>水環境巡守隊人數</t>
    <phoneticPr fontId="3" type="noConversion"/>
  </si>
  <si>
    <t>六、環境、能源與科技</t>
    <phoneticPr fontId="3" type="noConversion"/>
  </si>
  <si>
    <t>未成年女性生育人數</t>
    <phoneticPr fontId="3" type="noConversion"/>
  </si>
  <si>
    <r>
      <rPr>
        <sz val="12"/>
        <rFont val="標楷體"/>
        <family val="4"/>
        <charset val="136"/>
      </rPr>
      <t>　山地原住民</t>
    </r>
    <phoneticPr fontId="3" type="noConversion"/>
  </si>
  <si>
    <r>
      <rPr>
        <sz val="12"/>
        <rFont val="標楷體"/>
        <family val="4"/>
        <charset val="136"/>
      </rPr>
      <t>　平地原住民</t>
    </r>
    <phoneticPr fontId="3" type="noConversion"/>
  </si>
  <si>
    <t>原住民人口數</t>
    <phoneticPr fontId="3" type="noConversion"/>
  </si>
  <si>
    <r>
      <rPr>
        <sz val="12"/>
        <rFont val="標楷體"/>
        <family val="4"/>
        <charset val="136"/>
      </rPr>
      <t>遷出數</t>
    </r>
    <phoneticPr fontId="3" type="noConversion"/>
  </si>
  <si>
    <r>
      <rPr>
        <sz val="12"/>
        <rFont val="標楷體"/>
        <family val="4"/>
        <charset val="136"/>
      </rPr>
      <t>遷入數</t>
    </r>
    <phoneticPr fontId="3" type="noConversion"/>
  </si>
  <si>
    <t>千分比</t>
    <phoneticPr fontId="3" type="noConversion"/>
  </si>
  <si>
    <r>
      <rPr>
        <sz val="12"/>
        <rFont val="標楷體"/>
        <family val="4"/>
        <charset val="136"/>
      </rPr>
      <t>粗死亡率</t>
    </r>
    <phoneticPr fontId="3" type="noConversion"/>
  </si>
  <si>
    <r>
      <rPr>
        <sz val="12"/>
        <rFont val="標楷體"/>
        <family val="4"/>
        <charset val="136"/>
      </rPr>
      <t>死亡登記數</t>
    </r>
    <phoneticPr fontId="3" type="noConversion"/>
  </si>
  <si>
    <t>粗出生率</t>
    <phoneticPr fontId="3" type="noConversion"/>
  </si>
  <si>
    <t>出生登記數</t>
    <phoneticPr fontId="3" type="noConversion"/>
  </si>
  <si>
    <t>百分比</t>
    <phoneticPr fontId="3" type="noConversion"/>
  </si>
  <si>
    <r>
      <rPr>
        <sz val="12"/>
        <rFont val="標楷體"/>
        <family val="4"/>
        <charset val="136"/>
      </rPr>
      <t>　老年人口比率</t>
    </r>
    <phoneticPr fontId="3" type="noConversion"/>
  </si>
  <si>
    <r>
      <rPr>
        <sz val="12"/>
        <rFont val="標楷體"/>
        <family val="4"/>
        <charset val="136"/>
      </rPr>
      <t>　青壯年人口比率</t>
    </r>
    <phoneticPr fontId="3" type="noConversion"/>
  </si>
  <si>
    <r>
      <rPr>
        <sz val="12"/>
        <rFont val="標楷體"/>
        <family val="4"/>
        <charset val="136"/>
      </rPr>
      <t>　幼年人口比率</t>
    </r>
    <phoneticPr fontId="3" type="noConversion"/>
  </si>
  <si>
    <t>人口年齡結構</t>
    <phoneticPr fontId="3" type="noConversion"/>
  </si>
  <si>
    <r>
      <rPr>
        <sz val="12"/>
        <rFont val="標楷體"/>
        <family val="4"/>
        <charset val="136"/>
      </rPr>
      <t>人口增加率</t>
    </r>
    <phoneticPr fontId="3" type="noConversion"/>
  </si>
  <si>
    <t>戶籍登記人口數</t>
    <phoneticPr fontId="3" type="noConversion"/>
  </si>
  <si>
    <t>長期照護、養護及安養機構實際進住人數</t>
    <phoneticPr fontId="3" type="noConversion"/>
  </si>
  <si>
    <t>身心障礙福利服務機構實際安置服務人數</t>
    <phoneticPr fontId="3" type="noConversion"/>
  </si>
  <si>
    <t>人/每十萬人</t>
    <phoneticPr fontId="3" type="noConversion"/>
  </si>
  <si>
    <t>蓄意自我傷害(自殺)死亡率</t>
    <phoneticPr fontId="3" type="noConversion"/>
  </si>
  <si>
    <r>
      <t>人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每十萬人</t>
    </r>
    <phoneticPr fontId="3" type="noConversion"/>
  </si>
  <si>
    <t>腦血管疾病死亡率</t>
    <phoneticPr fontId="3" type="noConversion"/>
  </si>
  <si>
    <t>心臟疾病（高血壓性疾病除外）死亡率</t>
    <phoneticPr fontId="3" type="noConversion"/>
  </si>
  <si>
    <t>惡性腫瘤死亡率</t>
    <phoneticPr fontId="3" type="noConversion"/>
  </si>
  <si>
    <r>
      <rPr>
        <sz val="12"/>
        <rFont val="標楷體"/>
        <family val="4"/>
        <charset val="136"/>
      </rPr>
      <t>死亡率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所有死亡原因</t>
    </r>
    <r>
      <rPr>
        <sz val="12"/>
        <rFont val="Arial"/>
        <family val="2"/>
      </rPr>
      <t>)</t>
    </r>
    <phoneticPr fontId="3" type="noConversion"/>
  </si>
  <si>
    <t>五、健康、醫療與照顧</t>
    <phoneticPr fontId="3" type="noConversion"/>
  </si>
  <si>
    <t>性侵害事件通報被害人數</t>
    <phoneticPr fontId="3" type="noConversion"/>
  </si>
  <si>
    <t>家庭暴力事件通報被害人數</t>
    <phoneticPr fontId="3" type="noConversion"/>
  </si>
  <si>
    <t>查獲酒駕嫌疑犯人數</t>
    <phoneticPr fontId="3" type="noConversion"/>
  </si>
  <si>
    <r>
      <rPr>
        <sz val="12"/>
        <rFont val="標楷體"/>
        <family val="4"/>
        <charset val="136"/>
      </rPr>
      <t>　受傷數</t>
    </r>
    <phoneticPr fontId="3" type="noConversion"/>
  </si>
  <si>
    <r>
      <rPr>
        <sz val="12"/>
        <rFont val="標楷體"/>
        <family val="4"/>
        <charset val="136"/>
      </rPr>
      <t>　死亡數</t>
    </r>
    <phoneticPr fontId="3" type="noConversion"/>
  </si>
  <si>
    <t>火災人員傷亡情形</t>
    <phoneticPr fontId="3" type="noConversion"/>
  </si>
  <si>
    <t>　尋獲數</t>
    <phoneticPr fontId="3" type="noConversion"/>
  </si>
  <si>
    <t>　發生數</t>
    <phoneticPr fontId="3" type="noConversion"/>
  </si>
  <si>
    <t>失蹤人口</t>
    <phoneticPr fontId="3" type="noConversion"/>
  </si>
  <si>
    <t>四、人身安全與司法</t>
    <phoneticPr fontId="3" type="noConversion"/>
  </si>
  <si>
    <t xml:space="preserve">  相同性別</t>
    <phoneticPr fontId="3" type="noConversion"/>
  </si>
  <si>
    <t xml:space="preserve">  不同性別</t>
    <phoneticPr fontId="3" type="noConversion"/>
  </si>
  <si>
    <t>結婚人數按婚姻類型</t>
    <phoneticPr fontId="3" type="noConversion"/>
  </si>
  <si>
    <t>再婚人數</t>
    <phoneticPr fontId="3" type="noConversion"/>
  </si>
  <si>
    <t>初婚人數</t>
    <phoneticPr fontId="3" type="noConversion"/>
  </si>
  <si>
    <t>有偶人口離婚率</t>
    <phoneticPr fontId="3" type="noConversion"/>
  </si>
  <si>
    <t>　外國籍</t>
    <phoneticPr fontId="3" type="noConversion"/>
  </si>
  <si>
    <t>　大陸、港澳地區</t>
  </si>
  <si>
    <t>　本國籍</t>
  </si>
  <si>
    <t>結婚人數按原屬國籍</t>
    <phoneticPr fontId="3" type="noConversion"/>
  </si>
  <si>
    <t>-</t>
    <phoneticPr fontId="3" type="noConversion"/>
  </si>
  <si>
    <t>歲</t>
    <phoneticPr fontId="3" type="noConversion"/>
  </si>
  <si>
    <t xml:space="preserve">  相同性別</t>
  </si>
  <si>
    <t xml:space="preserve">  不同性別</t>
  </si>
  <si>
    <t>初婚者之年齡平均數</t>
    <phoneticPr fontId="3" type="noConversion"/>
  </si>
  <si>
    <t>結婚者之年齡平均數</t>
    <phoneticPr fontId="3" type="noConversion"/>
  </si>
  <si>
    <r>
      <rPr>
        <sz val="12"/>
        <rFont val="標楷體"/>
        <family val="4"/>
        <charset val="136"/>
      </rPr>
      <t>外籍配偶與大陸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含港澳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>配偶人數</t>
    </r>
    <phoneticPr fontId="3" type="noConversion"/>
  </si>
  <si>
    <r>
      <rPr>
        <sz val="12"/>
        <rFont val="標楷體"/>
        <family val="4"/>
        <charset val="136"/>
      </rPr>
      <t>　喪偶</t>
    </r>
    <phoneticPr fontId="3" type="noConversion"/>
  </si>
  <si>
    <r>
      <rPr>
        <sz val="12"/>
        <rFont val="標楷體"/>
        <family val="4"/>
        <charset val="136"/>
      </rPr>
      <t>　離婚</t>
    </r>
    <phoneticPr fontId="3" type="noConversion"/>
  </si>
  <si>
    <r>
      <rPr>
        <sz val="12"/>
        <rFont val="標楷體"/>
        <family val="4"/>
        <charset val="136"/>
      </rPr>
      <t>　有偶</t>
    </r>
    <phoneticPr fontId="3" type="noConversion"/>
  </si>
  <si>
    <r>
      <rPr>
        <sz val="12"/>
        <rFont val="標楷體"/>
        <family val="4"/>
        <charset val="136"/>
      </rPr>
      <t>　未婚</t>
    </r>
    <phoneticPr fontId="3" type="noConversion"/>
  </si>
  <si>
    <r>
      <t>15</t>
    </r>
    <r>
      <rPr>
        <sz val="12"/>
        <rFont val="標楷體"/>
        <family val="4"/>
        <charset val="136"/>
      </rPr>
      <t>歲以上婚姻結構</t>
    </r>
    <phoneticPr fontId="3" type="noConversion"/>
  </si>
  <si>
    <t>人次</t>
    <phoneticPr fontId="3" type="noConversion"/>
  </si>
  <si>
    <t>參與樂齡學習中心活動人次</t>
    <phoneticPr fontId="3" type="noConversion"/>
  </si>
  <si>
    <t>社區大學學員數</t>
    <phoneticPr fontId="3" type="noConversion"/>
  </si>
  <si>
    <t xml:space="preserve">  大專及以上</t>
    <phoneticPr fontId="3" type="noConversion"/>
  </si>
  <si>
    <t>　高中</t>
    <phoneticPr fontId="3" type="noConversion"/>
  </si>
  <si>
    <t>　國中</t>
    <phoneticPr fontId="3" type="noConversion"/>
  </si>
  <si>
    <t>　國小</t>
    <phoneticPr fontId="3" type="noConversion"/>
  </si>
  <si>
    <t>15歲以上戶籍人口教育程度結構比</t>
    <phoneticPr fontId="3" type="noConversion"/>
  </si>
  <si>
    <r>
      <t>　國中</t>
    </r>
    <r>
      <rPr>
        <sz val="12"/>
        <rFont val="標楷體"/>
        <family val="4"/>
        <charset val="136"/>
      </rPr>
      <t>校長人數</t>
    </r>
    <r>
      <rPr>
        <sz val="12"/>
        <rFont val="標楷體"/>
        <family val="4"/>
        <charset val="136"/>
      </rPr>
      <t>比率</t>
    </r>
    <phoneticPr fontId="3" type="noConversion"/>
  </si>
  <si>
    <t>　國小校長人數比率</t>
    <phoneticPr fontId="3" type="noConversion"/>
  </si>
  <si>
    <t>國中小學校校長人數</t>
    <phoneticPr fontId="3" type="noConversion"/>
  </si>
  <si>
    <r>
      <rPr>
        <sz val="12"/>
        <rFont val="標楷體"/>
        <family val="4"/>
        <charset val="136"/>
      </rPr>
      <t>　國中</t>
    </r>
    <phoneticPr fontId="3" type="noConversion"/>
  </si>
  <si>
    <r>
      <rPr>
        <sz val="12"/>
        <rFont val="標楷體"/>
        <family val="4"/>
        <charset val="136"/>
      </rPr>
      <t>　國小</t>
    </r>
    <phoneticPr fontId="3" type="noConversion"/>
  </si>
  <si>
    <t>各級學校教師數</t>
    <phoneticPr fontId="3" type="noConversion"/>
  </si>
  <si>
    <t>各級學校學生數</t>
    <phoneticPr fontId="3" type="noConversion"/>
  </si>
  <si>
    <t>三、教育、媒體與文化</t>
    <phoneticPr fontId="3" type="noConversion"/>
  </si>
  <si>
    <t>社會福利志願服務志工人數</t>
    <phoneticPr fontId="3" type="noConversion"/>
  </si>
  <si>
    <t xml:space="preserve">  扶助服務人次</t>
    <phoneticPr fontId="3" type="noConversion"/>
  </si>
  <si>
    <t>戶</t>
    <phoneticPr fontId="3" type="noConversion"/>
  </si>
  <si>
    <r>
      <rPr>
        <sz val="12"/>
        <rFont val="標楷體"/>
        <family val="4"/>
        <charset val="136"/>
      </rPr>
      <t xml:space="preserve">  戶數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家長性別</t>
    </r>
    <r>
      <rPr>
        <sz val="12"/>
        <rFont val="Arial"/>
        <family val="2"/>
      </rPr>
      <t>)</t>
    </r>
    <phoneticPr fontId="3" type="noConversion"/>
  </si>
  <si>
    <t>特殊境遇家庭</t>
    <phoneticPr fontId="3" type="noConversion"/>
  </si>
  <si>
    <t>中低收入老人生活津貼發放人數</t>
    <phoneticPr fontId="3" type="noConversion"/>
  </si>
  <si>
    <t>　原住民</t>
    <phoneticPr fontId="3" type="noConversion"/>
  </si>
  <si>
    <t>　中(低)收入戶</t>
    <phoneticPr fontId="3" type="noConversion"/>
  </si>
  <si>
    <t>列冊需關懷之獨居老人人數</t>
    <phoneticPr fontId="3" type="noConversion"/>
  </si>
  <si>
    <r>
      <rPr>
        <sz val="12"/>
        <rFont val="標楷體"/>
        <family val="4"/>
        <charset val="136"/>
      </rPr>
      <t>身心障礙者生活補助人次</t>
    </r>
    <phoneticPr fontId="3" type="noConversion"/>
  </si>
  <si>
    <t>身心障礙者占總人口比率</t>
    <phoneticPr fontId="3" type="noConversion"/>
  </si>
  <si>
    <t xml:space="preserve">  65歲以上</t>
  </si>
  <si>
    <t xml:space="preserve">  12至未滿64歲</t>
    <phoneticPr fontId="3" type="noConversion"/>
  </si>
  <si>
    <t xml:space="preserve">  6至未滿12歲</t>
  </si>
  <si>
    <t xml:space="preserve">  0至未滿6歲</t>
  </si>
  <si>
    <r>
      <rPr>
        <sz val="12"/>
        <rFont val="標楷體"/>
        <family val="4"/>
        <charset val="136"/>
      </rPr>
      <t>身心障礙人數</t>
    </r>
    <phoneticPr fontId="3" type="noConversion"/>
  </si>
  <si>
    <t>中低收入戶戶數(戶長性別)</t>
    <phoneticPr fontId="3" type="noConversion"/>
  </si>
  <si>
    <t>中低收入戶人數</t>
    <phoneticPr fontId="3" type="noConversion"/>
  </si>
  <si>
    <t>低收入戶戶數(戶長性別)</t>
    <phoneticPr fontId="3" type="noConversion"/>
  </si>
  <si>
    <t>低收入戶人數</t>
    <phoneticPr fontId="3" type="noConversion"/>
  </si>
  <si>
    <t>二、就業、經濟與福利</t>
    <phoneticPr fontId="3" type="noConversion"/>
  </si>
  <si>
    <t>調解委員會委員人數</t>
    <phoneticPr fontId="3" type="noConversion"/>
  </si>
  <si>
    <t>…</t>
    <phoneticPr fontId="3" type="noConversion"/>
  </si>
  <si>
    <t xml:space="preserve">  國中小組長人數</t>
    <phoneticPr fontId="3" type="noConversion"/>
  </si>
  <si>
    <t xml:space="preserve">  國中小主任人數</t>
    <phoneticPr fontId="3" type="noConversion"/>
  </si>
  <si>
    <t xml:space="preserve">  國中小校長人數</t>
    <phoneticPr fontId="3" type="noConversion"/>
  </si>
  <si>
    <t>國中小管理職人數</t>
    <phoneticPr fontId="3" type="noConversion"/>
  </si>
  <si>
    <t xml:space="preserve">  委任(派)公務人員人數</t>
    <phoneticPr fontId="3" type="noConversion"/>
  </si>
  <si>
    <t xml:space="preserve">  薦任(派)公務人員人數</t>
    <phoneticPr fontId="3" type="noConversion"/>
  </si>
  <si>
    <t xml:space="preserve">  簡任(派)公務人員人數</t>
    <phoneticPr fontId="3" type="noConversion"/>
  </si>
  <si>
    <t>人</t>
    <phoneticPr fontId="3" type="noConversion"/>
  </si>
  <si>
    <t>現有編制內公教職員</t>
    <phoneticPr fontId="3" type="noConversion"/>
  </si>
  <si>
    <t>公所一級主管人數</t>
    <phoneticPr fontId="3" type="noConversion"/>
  </si>
  <si>
    <t>年底公教人員數</t>
    <phoneticPr fontId="3" type="noConversion"/>
  </si>
  <si>
    <r>
      <rPr>
        <sz val="12"/>
        <rFont val="標楷體"/>
        <family val="4"/>
        <charset val="136"/>
      </rPr>
      <t>現有鄉鎮市長人數</t>
    </r>
    <phoneticPr fontId="3" type="noConversion"/>
  </si>
  <si>
    <r>
      <rPr>
        <sz val="12"/>
        <rFont val="標楷體"/>
        <family val="4"/>
        <charset val="136"/>
      </rPr>
      <t>現有縣議員人數</t>
    </r>
    <phoneticPr fontId="3" type="noConversion"/>
  </si>
  <si>
    <t>現有民意代表人數</t>
    <phoneticPr fontId="3" type="noConversion"/>
  </si>
  <si>
    <t>一、權力、決策與影響力</t>
    <phoneticPr fontId="3" type="noConversion"/>
  </si>
  <si>
    <r>
      <rPr>
        <sz val="12"/>
        <rFont val="標楷體"/>
        <family val="4"/>
        <charset val="136"/>
      </rPr>
      <t>女性</t>
    </r>
    <phoneticPr fontId="3" type="noConversion"/>
  </si>
  <si>
    <r>
      <rPr>
        <sz val="12"/>
        <rFont val="標楷體"/>
        <family val="4"/>
        <charset val="136"/>
      </rPr>
      <t>男性</t>
    </r>
    <phoneticPr fontId="3" type="noConversion"/>
  </si>
  <si>
    <r>
      <t>112</t>
    </r>
    <r>
      <rPr>
        <sz val="12"/>
        <rFont val="細明體"/>
        <family val="3"/>
        <charset val="136"/>
      </rPr>
      <t>年</t>
    </r>
    <phoneticPr fontId="3" type="noConversion"/>
  </si>
  <si>
    <r>
      <t>111</t>
    </r>
    <r>
      <rPr>
        <sz val="12"/>
        <rFont val="細明體"/>
        <family val="3"/>
        <charset val="136"/>
      </rPr>
      <t>年</t>
    </r>
    <phoneticPr fontId="3" type="noConversion"/>
  </si>
  <si>
    <r>
      <t>110</t>
    </r>
    <r>
      <rPr>
        <sz val="12"/>
        <rFont val="細明體"/>
        <family val="3"/>
        <charset val="136"/>
      </rPr>
      <t>年</t>
    </r>
    <phoneticPr fontId="3" type="noConversion"/>
  </si>
  <si>
    <r>
      <t>109</t>
    </r>
    <r>
      <rPr>
        <sz val="12"/>
        <rFont val="細明體"/>
        <family val="3"/>
        <charset val="136"/>
      </rPr>
      <t>年</t>
    </r>
    <phoneticPr fontId="3" type="noConversion"/>
  </si>
  <si>
    <t>單位</t>
    <phoneticPr fontId="3" type="noConversion"/>
  </si>
  <si>
    <t>指標項目</t>
    <phoneticPr fontId="3" type="noConversion"/>
  </si>
  <si>
    <t>附錄2-4 澎湖縣西嶼鄉性別統計指標</t>
    <phoneticPr fontId="3" type="noConversion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</si>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</sst>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43" formatCode="_-* #,##0.00_-;\-* #,##0.00_-;_-* &quot;-&quot;??_-;_-@_-"/>
    <numFmt numFmtId="176" formatCode="0.0%"/>
    <numFmt numFmtId="177" formatCode="#,##0_ "/>
    <numFmt numFmtId="178" formatCode="#,##0.00_ "/>
    <numFmt numFmtId="179" formatCode="_-* #,##0.0_-;\-* #,##0.0_-;_-* &quot;-&quot;?_-;_-@_-"/>
    <numFmt numFmtId="180" formatCode="0_);[Red]\(0\)"/>
    <numFmt numFmtId="181" formatCode="#,##0.0_ "/>
    <numFmt numFmtId="182" formatCode="0.00_);[Red]\(0.00\)"/>
    <numFmt numFmtId="184" formatCode="0.0_ "/>
  </numFmts>
  <fonts count="12" x14ac:knownFonts="1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2"/>
      <name val="Times New Roman"/>
      <family val="1"/>
    </font>
    <font>
      <sz val="12"/>
      <name val="標楷體"/>
      <family val="4"/>
      <charset val="136"/>
    </font>
    <font>
      <sz val="12"/>
      <name val="細明體"/>
      <family val="3"/>
      <charset val="136"/>
    </font>
    <font>
      <sz val="12"/>
      <name val="Arial"/>
      <family val="2"/>
    </font>
    <font>
      <sz val="8"/>
      <name val="標楷體"/>
      <family val="4"/>
      <charset val="136"/>
    </font>
    <font>
      <sz val="8"/>
      <name val="Times New Roman"/>
      <family val="1"/>
    </font>
    <font>
      <sz val="18"/>
      <name val="Arial"/>
      <family val="2"/>
    </font>
    <font>
      <b/>
      <sz val="2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1" applyNumberFormat="1" applyFont="1" applyBorder="1">
      <alignment vertical="center"/>
    </xf>
    <xf numFmtId="177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178" fontId="2" fillId="2" borderId="0" xfId="0" applyNumberFormat="1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5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41" fontId="7" fillId="0" borderId="2" xfId="0" applyNumberFormat="1" applyFont="1" applyBorder="1" applyAlignment="1">
      <alignment horizontal="right" vertical="center" shrinkToFit="1"/>
    </xf>
    <xf numFmtId="41" fontId="7" fillId="0" borderId="3" xfId="0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41" fontId="7" fillId="2" borderId="6" xfId="0" applyNumberFormat="1" applyFont="1" applyFill="1" applyBorder="1" applyAlignment="1">
      <alignment vertical="center" shrinkToFit="1"/>
    </xf>
    <xf numFmtId="41" fontId="7" fillId="2" borderId="0" xfId="0" applyNumberFormat="1" applyFont="1" applyFill="1" applyBorder="1" applyAlignment="1">
      <alignment vertical="center" shrinkToFit="1"/>
    </xf>
    <xf numFmtId="177" fontId="7" fillId="2" borderId="0" xfId="0" applyNumberFormat="1" applyFont="1" applyFill="1" applyBorder="1" applyAlignment="1">
      <alignment vertical="center" shrinkToFit="1"/>
    </xf>
    <xf numFmtId="0" fontId="2" fillId="2" borderId="5" xfId="0" applyFont="1" applyFill="1" applyBorder="1" applyAlignment="1">
      <alignment vertical="center" wrapText="1"/>
    </xf>
    <xf numFmtId="43" fontId="7" fillId="0" borderId="2" xfId="0" applyNumberFormat="1" applyFont="1" applyFill="1" applyBorder="1" applyAlignment="1">
      <alignment horizontal="right" vertical="center" shrinkToFit="1"/>
    </xf>
    <xf numFmtId="43" fontId="7" fillId="0" borderId="3" xfId="0" applyNumberFormat="1" applyFont="1" applyFill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7" fillId="0" borderId="0" xfId="0" applyNumberFormat="1" applyFont="1" applyBorder="1" applyAlignment="1">
      <alignment horizontal="right" vertical="center" shrinkToFit="1"/>
    </xf>
    <xf numFmtId="177" fontId="7" fillId="0" borderId="0" xfId="0" applyNumberFormat="1" applyFont="1" applyBorder="1" applyAlignment="1">
      <alignment horizontal="right" vertical="center" shrinkToFi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1" fontId="7" fillId="2" borderId="8" xfId="0" applyNumberFormat="1" applyFont="1" applyFill="1" applyBorder="1" applyAlignment="1">
      <alignment vertical="center" shrinkToFit="1"/>
    </xf>
    <xf numFmtId="41" fontId="7" fillId="2" borderId="5" xfId="0" applyNumberFormat="1" applyFont="1" applyFill="1" applyBorder="1" applyAlignment="1">
      <alignment vertical="center" shrinkToFit="1"/>
    </xf>
    <xf numFmtId="177" fontId="7" fillId="2" borderId="5" xfId="0" applyNumberFormat="1" applyFont="1" applyFill="1" applyBorder="1" applyAlignment="1">
      <alignment vertical="center" shrinkToFit="1"/>
    </xf>
    <xf numFmtId="0" fontId="2" fillId="2" borderId="5" xfId="0" applyFont="1" applyFill="1" applyBorder="1">
      <alignment vertical="center"/>
    </xf>
    <xf numFmtId="177" fontId="7" fillId="0" borderId="2" xfId="0" applyNumberFormat="1" applyFont="1" applyBorder="1" applyAlignment="1">
      <alignment horizontal="right" vertical="center" shrinkToFit="1"/>
    </xf>
    <xf numFmtId="177" fontId="7" fillId="0" borderId="3" xfId="0" applyNumberFormat="1" applyFont="1" applyBorder="1" applyAlignment="1">
      <alignment horizontal="right" vertical="center" shrinkToFit="1"/>
    </xf>
    <xf numFmtId="0" fontId="4" fillId="0" borderId="0" xfId="0" applyFont="1">
      <alignment vertical="center"/>
    </xf>
    <xf numFmtId="177" fontId="7" fillId="2" borderId="8" xfId="0" applyNumberFormat="1" applyFont="1" applyFill="1" applyBorder="1" applyAlignment="1">
      <alignment vertical="center" shrinkToFit="1"/>
    </xf>
    <xf numFmtId="177" fontId="7" fillId="2" borderId="0" xfId="0" applyNumberFormat="1" applyFont="1" applyFill="1" applyAlignment="1">
      <alignment vertical="center" shrinkToFit="1"/>
    </xf>
    <xf numFmtId="0" fontId="2" fillId="2" borderId="10" xfId="0" applyFont="1" applyFill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84" fontId="7" fillId="0" borderId="0" xfId="0" applyNumberFormat="1" applyFont="1" applyAlignment="1">
      <alignment horizontal="center" vertical="center"/>
    </xf>
    <xf numFmtId="41" fontId="7" fillId="0" borderId="3" xfId="0" applyNumberFormat="1" applyFont="1" applyFill="1" applyBorder="1" applyAlignment="1">
      <alignment horizontal="right" vertical="center" shrinkToFit="1"/>
    </xf>
    <xf numFmtId="41" fontId="7" fillId="0" borderId="2" xfId="0" applyNumberFormat="1" applyFont="1" applyFill="1" applyBorder="1" applyAlignment="1">
      <alignment horizontal="right" vertical="center" shrinkToFit="1"/>
    </xf>
    <xf numFmtId="41" fontId="7" fillId="0" borderId="0" xfId="0" applyNumberFormat="1" applyFont="1" applyFill="1" applyBorder="1" applyAlignment="1">
      <alignment horizontal="right" vertical="center" shrinkToFit="1"/>
    </xf>
    <xf numFmtId="41" fontId="7" fillId="0" borderId="6" xfId="0" applyNumberFormat="1" applyFont="1" applyFill="1" applyBorder="1" applyAlignment="1">
      <alignment horizontal="right" vertical="center" shrinkToFit="1"/>
    </xf>
    <xf numFmtId="179" fontId="7" fillId="0" borderId="3" xfId="0" applyNumberFormat="1" applyFont="1" applyFill="1" applyBorder="1" applyAlignment="1">
      <alignment horizontal="right" vertical="center" shrinkToFit="1"/>
    </xf>
    <xf numFmtId="179" fontId="7" fillId="0" borderId="2" xfId="0" applyNumberFormat="1" applyFont="1" applyFill="1" applyBorder="1" applyAlignment="1">
      <alignment horizontal="right" vertical="center" shrinkToFit="1"/>
    </xf>
    <xf numFmtId="177" fontId="7" fillId="0" borderId="0" xfId="0" applyNumberFormat="1" applyFont="1" applyFill="1" applyBorder="1" applyAlignment="1">
      <alignment horizontal="right" vertical="center" shrinkToFit="1"/>
    </xf>
    <xf numFmtId="182" fontId="7" fillId="0" borderId="3" xfId="0" applyNumberFormat="1" applyFont="1" applyFill="1" applyBorder="1" applyAlignment="1">
      <alignment horizontal="right" vertical="center" shrinkToFit="1"/>
    </xf>
    <xf numFmtId="182" fontId="7" fillId="0" borderId="2" xfId="0" applyNumberFormat="1" applyFont="1" applyFill="1" applyBorder="1" applyAlignment="1">
      <alignment horizontal="right" vertical="center" shrinkToFit="1"/>
    </xf>
    <xf numFmtId="181" fontId="7" fillId="0" borderId="3" xfId="0" applyNumberFormat="1" applyFont="1" applyFill="1" applyBorder="1" applyAlignment="1">
      <alignment horizontal="right" vertical="center" shrinkToFit="1"/>
    </xf>
    <xf numFmtId="181" fontId="7" fillId="0" borderId="2" xfId="0" applyNumberFormat="1" applyFont="1" applyFill="1" applyBorder="1" applyAlignment="1">
      <alignment horizontal="right" vertical="center" shrinkToFit="1"/>
    </xf>
    <xf numFmtId="180" fontId="7" fillId="0" borderId="3" xfId="0" applyNumberFormat="1" applyFont="1" applyFill="1" applyBorder="1" applyAlignment="1">
      <alignment horizontal="right" vertical="center" shrinkToFit="1"/>
    </xf>
    <xf numFmtId="177" fontId="7" fillId="0" borderId="0" xfId="0" applyNumberFormat="1" applyFont="1" applyFill="1" applyAlignment="1">
      <alignment horizontal="right" vertical="center" shrinkToFit="1"/>
    </xf>
    <xf numFmtId="41" fontId="7" fillId="0" borderId="0" xfId="0" applyNumberFormat="1" applyFont="1" applyFill="1" applyAlignment="1">
      <alignment horizontal="right" vertical="center" shrinkToFit="1"/>
    </xf>
    <xf numFmtId="41" fontId="7" fillId="0" borderId="5" xfId="0" applyNumberFormat="1" applyFont="1" applyFill="1" applyBorder="1" applyAlignment="1">
      <alignment horizontal="right" vertical="center" shrinkToFit="1"/>
    </xf>
    <xf numFmtId="177" fontId="7" fillId="0" borderId="1" xfId="0" applyNumberFormat="1" applyFont="1" applyFill="1" applyBorder="1" applyAlignment="1">
      <alignment horizontal="right" vertical="center" shrinkToFit="1"/>
    </xf>
    <xf numFmtId="177" fontId="7" fillId="0" borderId="5" xfId="0" applyNumberFormat="1" applyFont="1" applyFill="1" applyBorder="1" applyAlignment="1">
      <alignment horizontal="right" vertical="center" shrinkToFit="1"/>
    </xf>
    <xf numFmtId="41" fontId="7" fillId="0" borderId="8" xfId="0" applyNumberFormat="1" applyFont="1" applyFill="1" applyBorder="1" applyAlignment="1">
      <alignment horizontal="right" vertical="center" shrinkToFit="1"/>
    </xf>
    <xf numFmtId="179" fontId="7" fillId="0" borderId="3" xfId="0" quotePrefix="1" applyNumberFormat="1" applyFont="1" applyFill="1" applyBorder="1" applyAlignment="1">
      <alignment horizontal="right" vertical="center" shrinkToFit="1"/>
    </xf>
    <xf numFmtId="0" fontId="10" fillId="0" borderId="10" xfId="0" applyFont="1" applyFill="1" applyBorder="1" applyAlignment="1">
      <alignment horizontal="center" vertical="center"/>
    </xf>
    <xf numFmtId="0" fontId="5" fillId="0" borderId="11" xfId="0" applyFont="1" applyFill="1" applyBorder="1">
      <alignment vertical="center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7" fillId="0" borderId="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shrinkToFit="1"/>
    </xf>
    <xf numFmtId="0" fontId="5" fillId="0" borderId="0" xfId="0" applyFont="1" applyFill="1" applyAlignment="1"/>
    <xf numFmtId="0" fontId="2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</cellXfs>
  <cellStyles count="2">
    <cellStyle name="一般" xfId="0" builtinId="0"/>
    <cellStyle name="百分比" xfId="1" builtinId="5"/>
  </cellStyles>
  <dxfs count="111"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7"/>
  <sheetViews>
    <sheetView showGridLines="0" tabSelected="1" view="pageBreakPreview" zoomScaleNormal="70" zoomScaleSheetLayoutView="100" workbookViewId="0">
      <pane xSplit="1" ySplit="4" topLeftCell="B17" activePane="bottomRight" state="frozen"/>
      <selection activeCell="L56" activeCellId="1" sqref="L55 L56"/>
      <selection pane="topRight" activeCell="L56" activeCellId="1" sqref="L55 L56"/>
      <selection pane="bottomLeft" activeCell="L56" activeCellId="1" sqref="L55 L56"/>
      <selection pane="bottomRight" activeCell="L28" sqref="L28"/>
    </sheetView>
  </sheetViews>
  <sheetFormatPr defaultColWidth="9" defaultRowHeight="15.6" x14ac:dyDescent="0.3"/>
  <cols>
    <col min="1" max="1" width="35.5546875" style="77" customWidth="1"/>
    <col min="2" max="2" width="9.109375" style="2" customWidth="1"/>
    <col min="3" max="10" width="8.88671875" style="1" customWidth="1"/>
    <col min="11" max="11" width="17.44140625" style="1" customWidth="1"/>
    <col min="12" max="16384" width="9" style="1"/>
  </cols>
  <sheetData>
    <row r="1" spans="1:10" ht="37.5" customHeight="1" x14ac:dyDescent="0.3">
      <c r="A1" s="79" t="s">
        <v>133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ht="24.75" customHeight="1" x14ac:dyDescent="0.3">
      <c r="A2" s="64"/>
      <c r="B2" s="42"/>
      <c r="C2" s="44"/>
      <c r="D2" s="44"/>
      <c r="E2" s="44"/>
      <c r="F2" s="44"/>
      <c r="G2" s="43"/>
      <c r="H2" s="42"/>
      <c r="I2" s="43"/>
      <c r="J2" s="42"/>
    </row>
    <row r="3" spans="1:10" s="36" customFormat="1" ht="24.9" customHeight="1" x14ac:dyDescent="0.3">
      <c r="A3" s="80" t="s">
        <v>132</v>
      </c>
      <c r="B3" s="82" t="s">
        <v>131</v>
      </c>
      <c r="C3" s="83" t="s">
        <v>130</v>
      </c>
      <c r="D3" s="84"/>
      <c r="E3" s="83" t="s">
        <v>129</v>
      </c>
      <c r="F3" s="84"/>
      <c r="G3" s="83" t="s">
        <v>128</v>
      </c>
      <c r="H3" s="84"/>
      <c r="I3" s="83" t="s">
        <v>127</v>
      </c>
      <c r="J3" s="84"/>
    </row>
    <row r="4" spans="1:10" s="36" customFormat="1" ht="24.9" customHeight="1" x14ac:dyDescent="0.3">
      <c r="A4" s="81"/>
      <c r="B4" s="82"/>
      <c r="C4" s="41" t="s">
        <v>126</v>
      </c>
      <c r="D4" s="40" t="s">
        <v>125</v>
      </c>
      <c r="E4" s="41" t="s">
        <v>126</v>
      </c>
      <c r="F4" s="40" t="s">
        <v>125</v>
      </c>
      <c r="G4" s="41" t="s">
        <v>126</v>
      </c>
      <c r="H4" s="40" t="s">
        <v>125</v>
      </c>
      <c r="I4" s="41" t="s">
        <v>126</v>
      </c>
      <c r="J4" s="40" t="s">
        <v>125</v>
      </c>
    </row>
    <row r="5" spans="1:10" s="36" customFormat="1" ht="34.950000000000003" customHeight="1" x14ac:dyDescent="0.3">
      <c r="A5" s="65" t="s">
        <v>124</v>
      </c>
      <c r="B5" s="39"/>
      <c r="C5" s="38"/>
      <c r="D5" s="38"/>
      <c r="E5" s="38"/>
      <c r="F5" s="38"/>
      <c r="G5" s="38"/>
      <c r="H5" s="37"/>
      <c r="I5" s="38"/>
      <c r="J5" s="37"/>
    </row>
    <row r="6" spans="1:10" ht="16.05" customHeight="1" x14ac:dyDescent="0.3">
      <c r="A6" s="66" t="s">
        <v>123</v>
      </c>
      <c r="B6" s="10" t="s">
        <v>2</v>
      </c>
      <c r="C6" s="12">
        <v>5</v>
      </c>
      <c r="D6" s="11">
        <v>2</v>
      </c>
      <c r="E6" s="12">
        <v>5</v>
      </c>
      <c r="F6" s="11">
        <v>2</v>
      </c>
      <c r="G6" s="12">
        <v>4</v>
      </c>
      <c r="H6" s="11">
        <v>3</v>
      </c>
      <c r="I6" s="45">
        <v>4</v>
      </c>
      <c r="J6" s="46">
        <v>3</v>
      </c>
    </row>
    <row r="7" spans="1:10" ht="16.05" customHeight="1" x14ac:dyDescent="0.3">
      <c r="A7" s="67" t="s">
        <v>122</v>
      </c>
      <c r="B7" s="10" t="s">
        <v>2</v>
      </c>
      <c r="C7" s="12">
        <v>1</v>
      </c>
      <c r="D7" s="11" t="s">
        <v>4</v>
      </c>
      <c r="E7" s="12">
        <v>1</v>
      </c>
      <c r="F7" s="11" t="s">
        <v>4</v>
      </c>
      <c r="G7" s="12" t="s">
        <v>4</v>
      </c>
      <c r="H7" s="11">
        <v>1</v>
      </c>
      <c r="I7" s="45" t="s">
        <v>59</v>
      </c>
      <c r="J7" s="46">
        <v>1</v>
      </c>
    </row>
    <row r="8" spans="1:10" ht="16.05" customHeight="1" x14ac:dyDescent="0.3">
      <c r="A8" s="67" t="s">
        <v>121</v>
      </c>
      <c r="B8" s="10" t="s">
        <v>2</v>
      </c>
      <c r="C8" s="12" t="s">
        <v>4</v>
      </c>
      <c r="D8" s="11">
        <v>1</v>
      </c>
      <c r="E8" s="12" t="s">
        <v>4</v>
      </c>
      <c r="F8" s="11">
        <v>1</v>
      </c>
      <c r="G8" s="12">
        <v>1</v>
      </c>
      <c r="H8" s="11" t="s">
        <v>4</v>
      </c>
      <c r="I8" s="45">
        <v>1</v>
      </c>
      <c r="J8" s="46" t="s">
        <v>59</v>
      </c>
    </row>
    <row r="9" spans="1:10" ht="16.05" customHeight="1" x14ac:dyDescent="0.3">
      <c r="A9" s="68" t="s">
        <v>120</v>
      </c>
      <c r="B9" s="26" t="s">
        <v>2</v>
      </c>
      <c r="C9" s="12">
        <v>15</v>
      </c>
      <c r="D9" s="11">
        <v>21</v>
      </c>
      <c r="E9" s="12">
        <v>14</v>
      </c>
      <c r="F9" s="11">
        <v>19</v>
      </c>
      <c r="G9" s="12">
        <v>15</v>
      </c>
      <c r="H9" s="11">
        <v>17</v>
      </c>
      <c r="I9" s="45">
        <v>15</v>
      </c>
      <c r="J9" s="46">
        <v>21</v>
      </c>
    </row>
    <row r="10" spans="1:10" ht="16.05" customHeight="1" x14ac:dyDescent="0.3">
      <c r="A10" s="68" t="s">
        <v>119</v>
      </c>
      <c r="B10" s="26" t="s">
        <v>2</v>
      </c>
      <c r="C10" s="12">
        <v>6</v>
      </c>
      <c r="D10" s="11">
        <v>5</v>
      </c>
      <c r="E10" s="12">
        <v>5</v>
      </c>
      <c r="F10" s="11">
        <v>5</v>
      </c>
      <c r="G10" s="12">
        <v>6</v>
      </c>
      <c r="H10" s="11">
        <v>5</v>
      </c>
      <c r="I10" s="45">
        <v>5</v>
      </c>
      <c r="J10" s="46">
        <v>6</v>
      </c>
    </row>
    <row r="11" spans="1:10" ht="16.05" customHeight="1" x14ac:dyDescent="0.3">
      <c r="A11" s="69" t="s">
        <v>118</v>
      </c>
      <c r="B11" s="10" t="s">
        <v>117</v>
      </c>
      <c r="C11" s="22"/>
      <c r="D11" s="22"/>
      <c r="E11" s="22"/>
      <c r="F11" s="22"/>
      <c r="G11" s="21"/>
      <c r="H11" s="20"/>
      <c r="I11" s="47"/>
      <c r="J11" s="48"/>
    </row>
    <row r="12" spans="1:10" ht="16.05" customHeight="1" x14ac:dyDescent="0.3">
      <c r="A12" s="69" t="s">
        <v>116</v>
      </c>
      <c r="B12" s="10" t="s">
        <v>2</v>
      </c>
      <c r="C12" s="12" t="s">
        <v>4</v>
      </c>
      <c r="D12" s="11">
        <v>1</v>
      </c>
      <c r="E12" s="12" t="s">
        <v>4</v>
      </c>
      <c r="F12" s="11">
        <v>1</v>
      </c>
      <c r="G12" s="12">
        <v>1</v>
      </c>
      <c r="H12" s="11" t="s">
        <v>4</v>
      </c>
      <c r="I12" s="45">
        <v>1</v>
      </c>
      <c r="J12" s="46">
        <v>0</v>
      </c>
    </row>
    <row r="13" spans="1:10" ht="16.05" customHeight="1" x14ac:dyDescent="0.3">
      <c r="A13" s="69" t="s">
        <v>115</v>
      </c>
      <c r="B13" s="10" t="s">
        <v>2</v>
      </c>
      <c r="C13" s="12">
        <v>10</v>
      </c>
      <c r="D13" s="11">
        <v>7</v>
      </c>
      <c r="E13" s="12">
        <v>9</v>
      </c>
      <c r="F13" s="11">
        <v>9</v>
      </c>
      <c r="G13" s="12">
        <v>9</v>
      </c>
      <c r="H13" s="11">
        <v>10</v>
      </c>
      <c r="I13" s="45">
        <v>8</v>
      </c>
      <c r="J13" s="46">
        <v>11</v>
      </c>
    </row>
    <row r="14" spans="1:10" ht="16.05" customHeight="1" x14ac:dyDescent="0.3">
      <c r="A14" s="69" t="s">
        <v>114</v>
      </c>
      <c r="B14" s="10" t="s">
        <v>2</v>
      </c>
      <c r="C14" s="12">
        <v>5</v>
      </c>
      <c r="D14" s="11">
        <v>14</v>
      </c>
      <c r="E14" s="12">
        <v>5</v>
      </c>
      <c r="F14" s="11">
        <v>10</v>
      </c>
      <c r="G14" s="12">
        <v>6</v>
      </c>
      <c r="H14" s="11">
        <v>7</v>
      </c>
      <c r="I14" s="45">
        <v>7</v>
      </c>
      <c r="J14" s="46">
        <v>10</v>
      </c>
    </row>
    <row r="15" spans="1:10" ht="16.05" customHeight="1" x14ac:dyDescent="0.3">
      <c r="A15" s="69" t="s">
        <v>113</v>
      </c>
      <c r="B15" s="10" t="s">
        <v>2</v>
      </c>
      <c r="C15" s="22"/>
      <c r="D15" s="22"/>
      <c r="E15" s="22"/>
      <c r="F15" s="22"/>
      <c r="G15" s="21"/>
      <c r="H15" s="20"/>
      <c r="I15" s="47"/>
      <c r="J15" s="48"/>
    </row>
    <row r="16" spans="1:10" ht="16.05" customHeight="1" x14ac:dyDescent="0.3">
      <c r="A16" s="69" t="s">
        <v>112</v>
      </c>
      <c r="B16" s="10" t="s">
        <v>2</v>
      </c>
      <c r="C16" s="35">
        <v>6</v>
      </c>
      <c r="D16" s="34">
        <v>1</v>
      </c>
      <c r="E16" s="12">
        <v>6</v>
      </c>
      <c r="F16" s="11">
        <v>1</v>
      </c>
      <c r="G16" s="12">
        <v>6</v>
      </c>
      <c r="H16" s="11">
        <v>1</v>
      </c>
      <c r="I16" s="45">
        <v>6</v>
      </c>
      <c r="J16" s="46">
        <v>1</v>
      </c>
    </row>
    <row r="17" spans="1:11" ht="16.05" customHeight="1" x14ac:dyDescent="0.3">
      <c r="A17" s="69" t="s">
        <v>111</v>
      </c>
      <c r="B17" s="10" t="s">
        <v>2</v>
      </c>
      <c r="C17" s="35" t="s">
        <v>109</v>
      </c>
      <c r="D17" s="34" t="s">
        <v>109</v>
      </c>
      <c r="E17" s="12">
        <v>9</v>
      </c>
      <c r="F17" s="11">
        <v>7</v>
      </c>
      <c r="G17" s="12">
        <v>10</v>
      </c>
      <c r="H17" s="11">
        <v>6</v>
      </c>
      <c r="I17" s="45">
        <v>11</v>
      </c>
      <c r="J17" s="46">
        <v>5</v>
      </c>
      <c r="K17" s="13"/>
    </row>
    <row r="18" spans="1:11" ht="16.05" customHeight="1" x14ac:dyDescent="0.3">
      <c r="A18" s="69" t="s">
        <v>110</v>
      </c>
      <c r="B18" s="10" t="s">
        <v>2</v>
      </c>
      <c r="C18" s="35" t="s">
        <v>109</v>
      </c>
      <c r="D18" s="34" t="s">
        <v>109</v>
      </c>
      <c r="E18" s="12">
        <v>9</v>
      </c>
      <c r="F18" s="11">
        <v>7</v>
      </c>
      <c r="G18" s="12">
        <v>9</v>
      </c>
      <c r="H18" s="11">
        <v>7</v>
      </c>
      <c r="I18" s="45">
        <v>8</v>
      </c>
      <c r="J18" s="46">
        <v>7</v>
      </c>
      <c r="K18" s="13"/>
    </row>
    <row r="19" spans="1:11" ht="16.05" customHeight="1" x14ac:dyDescent="0.3">
      <c r="A19" s="69" t="s">
        <v>108</v>
      </c>
      <c r="B19" s="10" t="s">
        <v>2</v>
      </c>
      <c r="C19" s="12">
        <v>7</v>
      </c>
      <c r="D19" s="11">
        <v>3</v>
      </c>
      <c r="E19" s="12">
        <v>7</v>
      </c>
      <c r="F19" s="11">
        <v>3</v>
      </c>
      <c r="G19" s="12">
        <v>7</v>
      </c>
      <c r="H19" s="11">
        <v>3</v>
      </c>
      <c r="I19" s="45">
        <v>7</v>
      </c>
      <c r="J19" s="46">
        <v>3</v>
      </c>
      <c r="K19" s="13"/>
    </row>
    <row r="20" spans="1:11" ht="34.950000000000003" customHeight="1" x14ac:dyDescent="0.3">
      <c r="A20" s="69" t="s">
        <v>107</v>
      </c>
      <c r="B20" s="17"/>
      <c r="C20" s="16"/>
      <c r="D20" s="16"/>
      <c r="E20" s="16"/>
      <c r="F20" s="16"/>
      <c r="G20" s="15"/>
      <c r="H20" s="14"/>
      <c r="I20" s="15"/>
      <c r="J20" s="14"/>
    </row>
    <row r="21" spans="1:11" ht="16.05" customHeight="1" x14ac:dyDescent="0.3">
      <c r="A21" s="66" t="s">
        <v>106</v>
      </c>
      <c r="B21" s="10" t="s">
        <v>2</v>
      </c>
      <c r="C21" s="12">
        <v>88</v>
      </c>
      <c r="D21" s="11">
        <v>57</v>
      </c>
      <c r="E21" s="12">
        <v>73</v>
      </c>
      <c r="F21" s="11">
        <v>56</v>
      </c>
      <c r="G21" s="12">
        <v>82</v>
      </c>
      <c r="H21" s="11">
        <v>59</v>
      </c>
      <c r="I21" s="45">
        <v>74</v>
      </c>
      <c r="J21" s="46">
        <v>56</v>
      </c>
    </row>
    <row r="22" spans="1:11" ht="16.05" customHeight="1" x14ac:dyDescent="0.3">
      <c r="A22" s="66" t="s">
        <v>105</v>
      </c>
      <c r="B22" s="10" t="s">
        <v>89</v>
      </c>
      <c r="C22" s="12">
        <v>68</v>
      </c>
      <c r="D22" s="11">
        <v>22</v>
      </c>
      <c r="E22" s="12">
        <v>60</v>
      </c>
      <c r="F22" s="11">
        <v>24</v>
      </c>
      <c r="G22" s="12">
        <v>63</v>
      </c>
      <c r="H22" s="11">
        <v>22</v>
      </c>
      <c r="I22" s="45">
        <v>60</v>
      </c>
      <c r="J22" s="46">
        <v>21</v>
      </c>
    </row>
    <row r="23" spans="1:11" ht="16.05" customHeight="1" x14ac:dyDescent="0.3">
      <c r="A23" s="66" t="s">
        <v>104</v>
      </c>
      <c r="B23" s="10" t="s">
        <v>2</v>
      </c>
      <c r="C23" s="12">
        <v>75</v>
      </c>
      <c r="D23" s="11">
        <v>75</v>
      </c>
      <c r="E23" s="12">
        <v>57</v>
      </c>
      <c r="F23" s="11">
        <v>43</v>
      </c>
      <c r="G23" s="12">
        <v>34</v>
      </c>
      <c r="H23" s="11">
        <v>32</v>
      </c>
      <c r="I23" s="45">
        <v>35</v>
      </c>
      <c r="J23" s="46">
        <v>21</v>
      </c>
    </row>
    <row r="24" spans="1:11" ht="16.05" customHeight="1" x14ac:dyDescent="0.3">
      <c r="A24" s="66" t="s">
        <v>103</v>
      </c>
      <c r="B24" s="10" t="s">
        <v>89</v>
      </c>
      <c r="C24" s="12">
        <v>35</v>
      </c>
      <c r="D24" s="11">
        <v>12</v>
      </c>
      <c r="E24" s="12">
        <v>28</v>
      </c>
      <c r="F24" s="11">
        <v>5</v>
      </c>
      <c r="G24" s="12">
        <v>19</v>
      </c>
      <c r="H24" s="11">
        <v>9</v>
      </c>
      <c r="I24" s="45">
        <v>22</v>
      </c>
      <c r="J24" s="46">
        <v>4</v>
      </c>
    </row>
    <row r="25" spans="1:11" ht="16.05" customHeight="1" x14ac:dyDescent="0.3">
      <c r="A25" s="67" t="s">
        <v>102</v>
      </c>
      <c r="B25" s="10" t="s">
        <v>2</v>
      </c>
      <c r="C25" s="45">
        <v>353</v>
      </c>
      <c r="D25" s="46">
        <v>248</v>
      </c>
      <c r="E25" s="45">
        <v>360</v>
      </c>
      <c r="F25" s="46">
        <v>255</v>
      </c>
      <c r="G25" s="45">
        <v>352</v>
      </c>
      <c r="H25" s="46">
        <v>241</v>
      </c>
      <c r="I25" s="45">
        <v>355</v>
      </c>
      <c r="J25" s="46">
        <v>237</v>
      </c>
    </row>
    <row r="26" spans="1:11" ht="16.05" customHeight="1" x14ac:dyDescent="0.3">
      <c r="A26" s="69" t="s">
        <v>101</v>
      </c>
      <c r="B26" s="10" t="s">
        <v>2</v>
      </c>
      <c r="C26" s="45" t="s">
        <v>134</v>
      </c>
      <c r="D26" s="45" t="s">
        <v>134</v>
      </c>
      <c r="E26" s="45" t="s">
        <v>134</v>
      </c>
      <c r="F26" s="45" t="s">
        <v>134</v>
      </c>
      <c r="G26" s="45" t="s">
        <v>134</v>
      </c>
      <c r="H26" s="45" t="s">
        <v>134</v>
      </c>
      <c r="I26" s="45">
        <v>1</v>
      </c>
      <c r="J26" s="46">
        <v>0</v>
      </c>
    </row>
    <row r="27" spans="1:11" ht="16.05" customHeight="1" x14ac:dyDescent="0.3">
      <c r="A27" s="69" t="s">
        <v>100</v>
      </c>
      <c r="B27" s="10" t="s">
        <v>2</v>
      </c>
      <c r="C27" s="45" t="s">
        <v>134</v>
      </c>
      <c r="D27" s="45" t="s">
        <v>134</v>
      </c>
      <c r="E27" s="45" t="s">
        <v>134</v>
      </c>
      <c r="F27" s="45" t="s">
        <v>134</v>
      </c>
      <c r="G27" s="45" t="s">
        <v>134</v>
      </c>
      <c r="H27" s="45" t="s">
        <v>134</v>
      </c>
      <c r="I27" s="45">
        <v>3</v>
      </c>
      <c r="J27" s="46">
        <v>0</v>
      </c>
    </row>
    <row r="28" spans="1:11" ht="16.05" customHeight="1" x14ac:dyDescent="0.3">
      <c r="A28" s="69" t="s">
        <v>99</v>
      </c>
      <c r="B28" s="10" t="s">
        <v>2</v>
      </c>
      <c r="C28" s="45" t="s">
        <v>134</v>
      </c>
      <c r="D28" s="45" t="s">
        <v>134</v>
      </c>
      <c r="E28" s="45" t="s">
        <v>134</v>
      </c>
      <c r="F28" s="45" t="s">
        <v>134</v>
      </c>
      <c r="G28" s="45" t="s">
        <v>134</v>
      </c>
      <c r="H28" s="45" t="s">
        <v>134</v>
      </c>
      <c r="I28" s="45">
        <v>205</v>
      </c>
      <c r="J28" s="46">
        <v>107</v>
      </c>
    </row>
    <row r="29" spans="1:11" ht="16.05" customHeight="1" x14ac:dyDescent="0.3">
      <c r="A29" s="69" t="s">
        <v>98</v>
      </c>
      <c r="B29" s="10" t="s">
        <v>2</v>
      </c>
      <c r="C29" s="45" t="s">
        <v>134</v>
      </c>
      <c r="D29" s="45" t="s">
        <v>134</v>
      </c>
      <c r="E29" s="45" t="s">
        <v>134</v>
      </c>
      <c r="F29" s="45" t="s">
        <v>134</v>
      </c>
      <c r="G29" s="45" t="s">
        <v>134</v>
      </c>
      <c r="H29" s="45" t="s">
        <v>134</v>
      </c>
      <c r="I29" s="45">
        <v>146</v>
      </c>
      <c r="J29" s="46">
        <v>130</v>
      </c>
    </row>
    <row r="30" spans="1:11" ht="16.05" customHeight="1" x14ac:dyDescent="0.3">
      <c r="A30" s="66" t="s">
        <v>97</v>
      </c>
      <c r="B30" s="10" t="s">
        <v>22</v>
      </c>
      <c r="C30" s="49">
        <v>4.22</v>
      </c>
      <c r="D30" s="50">
        <v>2.98</v>
      </c>
      <c r="E30" s="49">
        <v>4.32</v>
      </c>
      <c r="F30" s="50">
        <v>3.06</v>
      </c>
      <c r="G30" s="49">
        <v>4.22</v>
      </c>
      <c r="H30" s="50">
        <v>2.89</v>
      </c>
      <c r="I30" s="49">
        <v>4.2699999999999996</v>
      </c>
      <c r="J30" s="50">
        <v>2.9</v>
      </c>
    </row>
    <row r="31" spans="1:11" ht="16.05" customHeight="1" x14ac:dyDescent="0.3">
      <c r="A31" s="67" t="s">
        <v>96</v>
      </c>
      <c r="B31" s="10" t="s">
        <v>71</v>
      </c>
      <c r="C31" s="12">
        <v>2026</v>
      </c>
      <c r="D31" s="11">
        <v>970</v>
      </c>
      <c r="E31" s="12">
        <v>1878</v>
      </c>
      <c r="F31" s="11">
        <v>952</v>
      </c>
      <c r="G31" s="12">
        <v>1735</v>
      </c>
      <c r="H31" s="11">
        <v>978</v>
      </c>
      <c r="I31" s="45">
        <v>1691</v>
      </c>
      <c r="J31" s="46">
        <v>946</v>
      </c>
      <c r="K31" s="13"/>
    </row>
    <row r="32" spans="1:11" ht="16.05" customHeight="1" x14ac:dyDescent="0.3">
      <c r="A32" s="66" t="s">
        <v>95</v>
      </c>
      <c r="B32" s="10" t="s">
        <v>2</v>
      </c>
      <c r="C32" s="12">
        <v>105</v>
      </c>
      <c r="D32" s="11">
        <v>158</v>
      </c>
      <c r="E32" s="12">
        <v>100</v>
      </c>
      <c r="F32" s="11">
        <v>137</v>
      </c>
      <c r="G32" s="12">
        <v>92</v>
      </c>
      <c r="H32" s="11">
        <v>135</v>
      </c>
      <c r="I32" s="45">
        <v>100</v>
      </c>
      <c r="J32" s="46">
        <v>129</v>
      </c>
    </row>
    <row r="33" spans="1:11" ht="16.05" customHeight="1" x14ac:dyDescent="0.3">
      <c r="A33" s="70" t="s">
        <v>94</v>
      </c>
      <c r="B33" s="24" t="s">
        <v>2</v>
      </c>
      <c r="C33" s="45">
        <v>20</v>
      </c>
      <c r="D33" s="46">
        <v>12</v>
      </c>
      <c r="E33" s="45">
        <v>22</v>
      </c>
      <c r="F33" s="46">
        <v>15</v>
      </c>
      <c r="G33" s="45">
        <v>24</v>
      </c>
      <c r="H33" s="46">
        <v>15</v>
      </c>
      <c r="I33" s="45">
        <v>28</v>
      </c>
      <c r="J33" s="46">
        <v>11</v>
      </c>
    </row>
    <row r="34" spans="1:11" ht="16.05" customHeight="1" x14ac:dyDescent="0.3">
      <c r="A34" s="68" t="s">
        <v>93</v>
      </c>
      <c r="B34" s="10" t="s">
        <v>2</v>
      </c>
      <c r="C34" s="45">
        <v>0</v>
      </c>
      <c r="D34" s="46">
        <v>0</v>
      </c>
      <c r="E34" s="45">
        <v>0</v>
      </c>
      <c r="F34" s="46">
        <v>0</v>
      </c>
      <c r="G34" s="45">
        <v>0</v>
      </c>
      <c r="H34" s="46">
        <v>0</v>
      </c>
      <c r="I34" s="45">
        <v>0</v>
      </c>
      <c r="J34" s="46">
        <v>0</v>
      </c>
    </row>
    <row r="35" spans="1:11" ht="16.05" customHeight="1" x14ac:dyDescent="0.3">
      <c r="A35" s="66" t="s">
        <v>92</v>
      </c>
      <c r="B35" s="10" t="s">
        <v>2</v>
      </c>
      <c r="C35" s="12">
        <v>41</v>
      </c>
      <c r="D35" s="11">
        <v>37</v>
      </c>
      <c r="E35" s="12">
        <v>43</v>
      </c>
      <c r="F35" s="11">
        <v>40</v>
      </c>
      <c r="G35" s="12">
        <v>50</v>
      </c>
      <c r="H35" s="11">
        <v>39</v>
      </c>
      <c r="I35" s="45">
        <v>55</v>
      </c>
      <c r="J35" s="46">
        <v>31</v>
      </c>
    </row>
    <row r="36" spans="1:11" ht="16.05" customHeight="1" x14ac:dyDescent="0.3">
      <c r="A36" s="66" t="s">
        <v>91</v>
      </c>
      <c r="B36" s="26"/>
      <c r="C36" s="22"/>
      <c r="D36" s="22"/>
      <c r="E36" s="22"/>
      <c r="F36" s="22"/>
      <c r="G36" s="21"/>
      <c r="H36" s="20"/>
      <c r="I36" s="47"/>
      <c r="J36" s="48"/>
    </row>
    <row r="37" spans="1:11" ht="16.05" customHeight="1" x14ac:dyDescent="0.3">
      <c r="A37" s="71" t="s">
        <v>90</v>
      </c>
      <c r="B37" s="26" t="s">
        <v>89</v>
      </c>
      <c r="C37" s="12">
        <v>4</v>
      </c>
      <c r="D37" s="11">
        <v>3</v>
      </c>
      <c r="E37" s="12">
        <v>2</v>
      </c>
      <c r="F37" s="11">
        <v>7</v>
      </c>
      <c r="G37" s="12">
        <v>2</v>
      </c>
      <c r="H37" s="11">
        <v>8</v>
      </c>
      <c r="I37" s="45">
        <v>1</v>
      </c>
      <c r="J37" s="46">
        <v>8</v>
      </c>
      <c r="K37" s="13"/>
    </row>
    <row r="38" spans="1:11" ht="16.05" customHeight="1" x14ac:dyDescent="0.3">
      <c r="A38" s="68" t="s">
        <v>88</v>
      </c>
      <c r="B38" s="10" t="s">
        <v>71</v>
      </c>
      <c r="C38" s="12">
        <v>5</v>
      </c>
      <c r="D38" s="11">
        <v>9</v>
      </c>
      <c r="E38" s="12">
        <v>7</v>
      </c>
      <c r="F38" s="11">
        <v>8</v>
      </c>
      <c r="G38" s="12">
        <v>7</v>
      </c>
      <c r="H38" s="11">
        <v>9</v>
      </c>
      <c r="I38" s="45">
        <v>9</v>
      </c>
      <c r="J38" s="46">
        <v>13</v>
      </c>
      <c r="K38" s="13"/>
    </row>
    <row r="39" spans="1:11" ht="16.05" customHeight="1" x14ac:dyDescent="0.3">
      <c r="A39" s="66" t="s">
        <v>87</v>
      </c>
      <c r="B39" s="10" t="s">
        <v>2</v>
      </c>
      <c r="C39" s="12">
        <v>15</v>
      </c>
      <c r="D39" s="11">
        <v>44</v>
      </c>
      <c r="E39" s="12">
        <v>35</v>
      </c>
      <c r="F39" s="11">
        <v>82</v>
      </c>
      <c r="G39" s="12">
        <v>44</v>
      </c>
      <c r="H39" s="11">
        <v>148</v>
      </c>
      <c r="I39" s="45">
        <v>35</v>
      </c>
      <c r="J39" s="46">
        <v>98</v>
      </c>
      <c r="K39" s="13"/>
    </row>
    <row r="40" spans="1:11" ht="34.950000000000003" customHeight="1" x14ac:dyDescent="0.3">
      <c r="A40" s="72" t="s">
        <v>86</v>
      </c>
      <c r="B40" s="33"/>
      <c r="C40" s="32"/>
      <c r="D40" s="32"/>
      <c r="E40" s="32"/>
      <c r="F40" s="32"/>
      <c r="G40" s="31"/>
      <c r="H40" s="30"/>
      <c r="I40" s="31"/>
      <c r="J40" s="30"/>
    </row>
    <row r="41" spans="1:11" ht="16.05" customHeight="1" x14ac:dyDescent="0.3">
      <c r="A41" s="66" t="s">
        <v>85</v>
      </c>
      <c r="B41" s="28"/>
      <c r="C41" s="51"/>
      <c r="D41" s="51"/>
      <c r="E41" s="51"/>
      <c r="F41" s="51"/>
      <c r="G41" s="47"/>
      <c r="H41" s="48"/>
      <c r="I41" s="47"/>
      <c r="J41" s="48"/>
    </row>
    <row r="42" spans="1:11" ht="16.05" customHeight="1" x14ac:dyDescent="0.3">
      <c r="A42" s="73" t="s">
        <v>83</v>
      </c>
      <c r="B42" s="24" t="s">
        <v>2</v>
      </c>
      <c r="C42" s="45">
        <v>86</v>
      </c>
      <c r="D42" s="46">
        <v>97</v>
      </c>
      <c r="E42" s="45">
        <v>90</v>
      </c>
      <c r="F42" s="46">
        <v>102</v>
      </c>
      <c r="G42" s="45">
        <v>85</v>
      </c>
      <c r="H42" s="46">
        <v>101</v>
      </c>
      <c r="I42" s="45">
        <v>97</v>
      </c>
      <c r="J42" s="46">
        <v>96</v>
      </c>
    </row>
    <row r="43" spans="1:11" ht="16.05" customHeight="1" x14ac:dyDescent="0.3">
      <c r="A43" s="67" t="s">
        <v>82</v>
      </c>
      <c r="B43" s="10" t="s">
        <v>2</v>
      </c>
      <c r="C43" s="45">
        <v>47</v>
      </c>
      <c r="D43" s="46">
        <v>43</v>
      </c>
      <c r="E43" s="45">
        <v>33</v>
      </c>
      <c r="F43" s="46">
        <v>38</v>
      </c>
      <c r="G43" s="45">
        <v>30</v>
      </c>
      <c r="H43" s="46">
        <v>38</v>
      </c>
      <c r="I43" s="45">
        <v>23</v>
      </c>
      <c r="J43" s="46">
        <v>35</v>
      </c>
    </row>
    <row r="44" spans="1:11" ht="16.05" customHeight="1" x14ac:dyDescent="0.3">
      <c r="A44" s="66" t="s">
        <v>84</v>
      </c>
      <c r="B44" s="28"/>
      <c r="C44" s="51"/>
      <c r="D44" s="51"/>
      <c r="E44" s="51"/>
      <c r="F44" s="51"/>
      <c r="G44" s="47"/>
      <c r="H44" s="48"/>
      <c r="I44" s="47"/>
      <c r="J44" s="48"/>
    </row>
    <row r="45" spans="1:11" ht="16.05" customHeight="1" x14ac:dyDescent="0.3">
      <c r="A45" s="73" t="s">
        <v>83</v>
      </c>
      <c r="B45" s="24" t="s">
        <v>2</v>
      </c>
      <c r="C45" s="45">
        <v>36</v>
      </c>
      <c r="D45" s="46">
        <v>46</v>
      </c>
      <c r="E45" s="45">
        <v>32</v>
      </c>
      <c r="F45" s="46">
        <v>50</v>
      </c>
      <c r="G45" s="45">
        <v>33</v>
      </c>
      <c r="H45" s="46">
        <v>50</v>
      </c>
      <c r="I45" s="45">
        <v>33</v>
      </c>
      <c r="J45" s="46">
        <v>47</v>
      </c>
    </row>
    <row r="46" spans="1:11" ht="16.05" customHeight="1" x14ac:dyDescent="0.3">
      <c r="A46" s="67" t="s">
        <v>82</v>
      </c>
      <c r="B46" s="10" t="s">
        <v>2</v>
      </c>
      <c r="C46" s="45">
        <v>10</v>
      </c>
      <c r="D46" s="46">
        <v>7</v>
      </c>
      <c r="E46" s="45">
        <v>9</v>
      </c>
      <c r="F46" s="46">
        <v>6</v>
      </c>
      <c r="G46" s="45">
        <v>10</v>
      </c>
      <c r="H46" s="46">
        <v>8</v>
      </c>
      <c r="I46" s="45">
        <v>9</v>
      </c>
      <c r="J46" s="46">
        <v>4</v>
      </c>
    </row>
    <row r="47" spans="1:11" ht="16.05" customHeight="1" x14ac:dyDescent="0.3">
      <c r="A47" s="66" t="s">
        <v>81</v>
      </c>
      <c r="B47" s="10" t="s">
        <v>2</v>
      </c>
      <c r="C47" s="45">
        <v>6</v>
      </c>
      <c r="D47" s="46">
        <v>1</v>
      </c>
      <c r="E47" s="45">
        <v>6</v>
      </c>
      <c r="F47" s="46">
        <v>1</v>
      </c>
      <c r="G47" s="45">
        <v>6</v>
      </c>
      <c r="H47" s="46">
        <v>1</v>
      </c>
      <c r="I47" s="45">
        <v>6</v>
      </c>
      <c r="J47" s="46">
        <v>1</v>
      </c>
    </row>
    <row r="48" spans="1:11" ht="16.05" customHeight="1" x14ac:dyDescent="0.3">
      <c r="A48" s="66" t="s">
        <v>80</v>
      </c>
      <c r="B48" s="27" t="s">
        <v>22</v>
      </c>
      <c r="C48" s="19">
        <v>83.33</v>
      </c>
      <c r="D48" s="46">
        <v>100</v>
      </c>
      <c r="E48" s="19">
        <v>83.33</v>
      </c>
      <c r="F48" s="18">
        <v>100</v>
      </c>
      <c r="G48" s="19">
        <v>83.33</v>
      </c>
      <c r="H48" s="18">
        <v>100</v>
      </c>
      <c r="I48" s="19">
        <v>83.33</v>
      </c>
      <c r="J48" s="18">
        <v>100</v>
      </c>
    </row>
    <row r="49" spans="1:11" ht="16.05" customHeight="1" x14ac:dyDescent="0.3">
      <c r="A49" s="66" t="s">
        <v>79</v>
      </c>
      <c r="B49" s="27" t="s">
        <v>22</v>
      </c>
      <c r="C49" s="45">
        <v>16.670000000000002</v>
      </c>
      <c r="D49" s="46" t="s">
        <v>4</v>
      </c>
      <c r="E49" s="19">
        <v>16.670000000000002</v>
      </c>
      <c r="F49" s="18" t="s">
        <v>4</v>
      </c>
      <c r="G49" s="19">
        <v>16.670000000000002</v>
      </c>
      <c r="H49" s="18" t="s">
        <v>4</v>
      </c>
      <c r="I49" s="19">
        <v>16.670000000000002</v>
      </c>
      <c r="J49" s="18" t="s">
        <v>4</v>
      </c>
    </row>
    <row r="50" spans="1:11" ht="16.05" customHeight="1" x14ac:dyDescent="0.3">
      <c r="A50" s="69" t="s">
        <v>78</v>
      </c>
      <c r="B50" s="27" t="s">
        <v>22</v>
      </c>
      <c r="C50" s="52">
        <v>99.69</v>
      </c>
      <c r="D50" s="53">
        <v>97.73</v>
      </c>
      <c r="E50" s="52">
        <v>99.69</v>
      </c>
      <c r="F50" s="53">
        <v>97.81</v>
      </c>
      <c r="G50" s="52">
        <v>99.72</v>
      </c>
      <c r="H50" s="53">
        <v>97.89</v>
      </c>
      <c r="I50" s="19">
        <v>99.74</v>
      </c>
      <c r="J50" s="18">
        <v>97.94</v>
      </c>
    </row>
    <row r="51" spans="1:11" ht="16.05" customHeight="1" x14ac:dyDescent="0.3">
      <c r="A51" s="70" t="s">
        <v>77</v>
      </c>
      <c r="B51" s="27" t="s">
        <v>22</v>
      </c>
      <c r="C51" s="52">
        <v>26.86</v>
      </c>
      <c r="D51" s="53">
        <v>37.591339648173204</v>
      </c>
      <c r="E51" s="52">
        <v>25.69675274865763</v>
      </c>
      <c r="F51" s="53">
        <v>36.619718309859159</v>
      </c>
      <c r="G51" s="52">
        <v>24.679979518689198</v>
      </c>
      <c r="H51" s="53">
        <v>35.156878519710375</v>
      </c>
      <c r="I51" s="19">
        <v>23.62</v>
      </c>
      <c r="J51" s="18">
        <v>33.74</v>
      </c>
    </row>
    <row r="52" spans="1:11" ht="16.05" customHeight="1" x14ac:dyDescent="0.3">
      <c r="A52" s="66" t="s">
        <v>76</v>
      </c>
      <c r="B52" s="27" t="s">
        <v>22</v>
      </c>
      <c r="C52" s="52">
        <v>28.91</v>
      </c>
      <c r="D52" s="53">
        <v>17.672530446549391</v>
      </c>
      <c r="E52" s="52">
        <v>28.330350294042443</v>
      </c>
      <c r="F52" s="53">
        <v>17.280606717226433</v>
      </c>
      <c r="G52" s="52">
        <v>28.341013824884794</v>
      </c>
      <c r="H52" s="53">
        <v>17.00187717886833</v>
      </c>
      <c r="I52" s="19">
        <v>28.5</v>
      </c>
      <c r="J52" s="18">
        <v>17.48</v>
      </c>
    </row>
    <row r="53" spans="1:11" ht="16.05" customHeight="1" x14ac:dyDescent="0.3">
      <c r="A53" s="70" t="s">
        <v>75</v>
      </c>
      <c r="B53" s="27" t="s">
        <v>22</v>
      </c>
      <c r="C53" s="52">
        <v>24.63</v>
      </c>
      <c r="D53" s="53">
        <v>23.978349120433016</v>
      </c>
      <c r="E53" s="52">
        <v>25.236512400920478</v>
      </c>
      <c r="F53" s="53">
        <v>24.404117009750813</v>
      </c>
      <c r="G53" s="52">
        <v>25.652841781874042</v>
      </c>
      <c r="H53" s="53">
        <v>25.315097881469562</v>
      </c>
      <c r="I53" s="19">
        <v>26.13</v>
      </c>
      <c r="J53" s="18">
        <v>25.22</v>
      </c>
    </row>
    <row r="54" spans="1:11" ht="16.05" customHeight="1" x14ac:dyDescent="0.3">
      <c r="A54" s="69" t="s">
        <v>74</v>
      </c>
      <c r="B54" s="27" t="s">
        <v>22</v>
      </c>
      <c r="C54" s="52">
        <v>19.600000000000001</v>
      </c>
      <c r="D54" s="53">
        <v>20.757780784844385</v>
      </c>
      <c r="E54" s="52">
        <v>20.736384556379441</v>
      </c>
      <c r="F54" s="53">
        <v>21.695557963163598</v>
      </c>
      <c r="G54" s="52">
        <v>21.326164874551971</v>
      </c>
      <c r="H54" s="53">
        <v>22.526146419951729</v>
      </c>
      <c r="I54" s="19">
        <v>21.75</v>
      </c>
      <c r="J54" s="18">
        <v>23.56</v>
      </c>
    </row>
    <row r="55" spans="1:11" ht="16.05" customHeight="1" x14ac:dyDescent="0.3">
      <c r="A55" s="74" t="s">
        <v>73</v>
      </c>
      <c r="B55" s="29" t="s">
        <v>71</v>
      </c>
      <c r="C55" s="45" t="s">
        <v>4</v>
      </c>
      <c r="D55" s="46" t="s">
        <v>4</v>
      </c>
      <c r="E55" s="45" t="s">
        <v>4</v>
      </c>
      <c r="F55" s="46" t="s">
        <v>4</v>
      </c>
      <c r="G55" s="45" t="s">
        <v>4</v>
      </c>
      <c r="H55" s="46" t="s">
        <v>4</v>
      </c>
      <c r="I55" s="45">
        <v>0</v>
      </c>
      <c r="J55" s="46">
        <v>0</v>
      </c>
      <c r="K55" s="13"/>
    </row>
    <row r="56" spans="1:11" ht="16.05" customHeight="1" x14ac:dyDescent="0.3">
      <c r="A56" s="74" t="s">
        <v>72</v>
      </c>
      <c r="B56" s="29" t="s">
        <v>71</v>
      </c>
      <c r="C56" s="45">
        <v>578</v>
      </c>
      <c r="D56" s="46">
        <v>1283</v>
      </c>
      <c r="E56" s="45">
        <v>117</v>
      </c>
      <c r="F56" s="46">
        <v>376</v>
      </c>
      <c r="G56" s="45">
        <v>516</v>
      </c>
      <c r="H56" s="46">
        <v>1201</v>
      </c>
      <c r="I56" s="45">
        <v>709</v>
      </c>
      <c r="J56" s="46">
        <v>1589</v>
      </c>
      <c r="K56" s="13"/>
    </row>
    <row r="57" spans="1:11" ht="16.05" customHeight="1" x14ac:dyDescent="0.3">
      <c r="A57" s="67" t="s">
        <v>70</v>
      </c>
      <c r="B57" s="28"/>
      <c r="C57" s="51"/>
      <c r="D57" s="51"/>
      <c r="E57" s="51"/>
      <c r="F57" s="51"/>
      <c r="G57" s="47"/>
      <c r="H57" s="48"/>
      <c r="I57" s="47"/>
      <c r="J57" s="48"/>
    </row>
    <row r="58" spans="1:11" ht="16.05" customHeight="1" x14ac:dyDescent="0.3">
      <c r="A58" s="67" t="s">
        <v>69</v>
      </c>
      <c r="B58" s="10" t="s">
        <v>2</v>
      </c>
      <c r="C58" s="45">
        <v>1729</v>
      </c>
      <c r="D58" s="46">
        <v>1246</v>
      </c>
      <c r="E58" s="45">
        <v>1723</v>
      </c>
      <c r="F58" s="46">
        <v>1252</v>
      </c>
      <c r="G58" s="45">
        <v>1695</v>
      </c>
      <c r="H58" s="46">
        <v>1243</v>
      </c>
      <c r="I58" s="45">
        <v>1647</v>
      </c>
      <c r="J58" s="46">
        <v>1219</v>
      </c>
    </row>
    <row r="59" spans="1:11" ht="16.05" customHeight="1" x14ac:dyDescent="0.3">
      <c r="A59" s="67" t="s">
        <v>68</v>
      </c>
      <c r="B59" s="10" t="s">
        <v>2</v>
      </c>
      <c r="C59" s="45">
        <v>1999</v>
      </c>
      <c r="D59" s="46">
        <v>1871</v>
      </c>
      <c r="E59" s="45">
        <v>1987</v>
      </c>
      <c r="F59" s="46">
        <v>1850</v>
      </c>
      <c r="G59" s="45">
        <v>1984</v>
      </c>
      <c r="H59" s="46">
        <v>1871</v>
      </c>
      <c r="I59" s="45">
        <v>1976</v>
      </c>
      <c r="J59" s="46">
        <v>1849</v>
      </c>
    </row>
    <row r="60" spans="1:11" ht="16.05" customHeight="1" x14ac:dyDescent="0.3">
      <c r="A60" s="67" t="s">
        <v>67</v>
      </c>
      <c r="B60" s="10" t="s">
        <v>2</v>
      </c>
      <c r="C60" s="45">
        <v>430</v>
      </c>
      <c r="D60" s="46">
        <v>309</v>
      </c>
      <c r="E60" s="45">
        <v>438</v>
      </c>
      <c r="F60" s="46">
        <v>327</v>
      </c>
      <c r="G60" s="45">
        <v>452</v>
      </c>
      <c r="H60" s="46">
        <v>341</v>
      </c>
      <c r="I60" s="45">
        <v>475</v>
      </c>
      <c r="J60" s="46">
        <v>371</v>
      </c>
    </row>
    <row r="61" spans="1:11" ht="16.05" customHeight="1" x14ac:dyDescent="0.3">
      <c r="A61" s="67" t="s">
        <v>66</v>
      </c>
      <c r="B61" s="10" t="s">
        <v>2</v>
      </c>
      <c r="C61" s="45">
        <v>150</v>
      </c>
      <c r="D61" s="46">
        <v>619</v>
      </c>
      <c r="E61" s="45">
        <v>152</v>
      </c>
      <c r="F61" s="46">
        <v>609</v>
      </c>
      <c r="G61" s="45">
        <v>148</v>
      </c>
      <c r="H61" s="46">
        <v>607</v>
      </c>
      <c r="I61" s="45">
        <v>144</v>
      </c>
      <c r="J61" s="46">
        <v>609</v>
      </c>
    </row>
    <row r="62" spans="1:11" ht="16.05" customHeight="1" x14ac:dyDescent="0.3">
      <c r="A62" s="67" t="s">
        <v>65</v>
      </c>
      <c r="B62" s="10" t="s">
        <v>2</v>
      </c>
      <c r="C62" s="45">
        <v>2</v>
      </c>
      <c r="D62" s="46">
        <v>245</v>
      </c>
      <c r="E62" s="45">
        <v>3</v>
      </c>
      <c r="F62" s="46">
        <v>242</v>
      </c>
      <c r="G62" s="45">
        <v>3</v>
      </c>
      <c r="H62" s="46">
        <v>242</v>
      </c>
      <c r="I62" s="45">
        <v>4</v>
      </c>
      <c r="J62" s="46">
        <v>245</v>
      </c>
      <c r="K62" s="13"/>
    </row>
    <row r="63" spans="1:11" ht="16.05" customHeight="1" x14ac:dyDescent="0.3">
      <c r="A63" s="66" t="s">
        <v>64</v>
      </c>
      <c r="B63" s="27" t="s">
        <v>60</v>
      </c>
      <c r="C63" s="54">
        <v>33.1</v>
      </c>
      <c r="D63" s="55">
        <v>31.8</v>
      </c>
      <c r="E63" s="54">
        <v>34.200000000000003</v>
      </c>
      <c r="F63" s="55">
        <v>30.1</v>
      </c>
      <c r="G63" s="54">
        <v>34.9</v>
      </c>
      <c r="H63" s="55">
        <v>31.8</v>
      </c>
      <c r="I63" s="54">
        <v>36.6</v>
      </c>
      <c r="J63" s="55">
        <v>33.5</v>
      </c>
    </row>
    <row r="64" spans="1:11" ht="16.05" customHeight="1" x14ac:dyDescent="0.3">
      <c r="A64" s="66" t="s">
        <v>63</v>
      </c>
      <c r="B64" s="27" t="s">
        <v>60</v>
      </c>
      <c r="C64" s="54">
        <v>30.3</v>
      </c>
      <c r="D64" s="55">
        <v>28.9</v>
      </c>
      <c r="E64" s="54">
        <v>32.5</v>
      </c>
      <c r="F64" s="55">
        <v>27.5</v>
      </c>
      <c r="G64" s="54">
        <v>32.5</v>
      </c>
      <c r="H64" s="55">
        <v>28.9</v>
      </c>
      <c r="I64" s="54">
        <v>33.4</v>
      </c>
      <c r="J64" s="55">
        <v>30.3</v>
      </c>
    </row>
    <row r="65" spans="1:11" ht="16.05" customHeight="1" x14ac:dyDescent="0.3">
      <c r="A65" s="70" t="s">
        <v>62</v>
      </c>
      <c r="B65" s="27" t="s">
        <v>60</v>
      </c>
      <c r="C65" s="54">
        <v>30.3</v>
      </c>
      <c r="D65" s="55">
        <v>28.4</v>
      </c>
      <c r="E65" s="54">
        <v>32.5</v>
      </c>
      <c r="F65" s="55">
        <v>27.5</v>
      </c>
      <c r="G65" s="54">
        <v>32.5</v>
      </c>
      <c r="H65" s="55">
        <v>28.9</v>
      </c>
      <c r="I65" s="54">
        <v>33.4</v>
      </c>
      <c r="J65" s="55">
        <v>29.9</v>
      </c>
    </row>
    <row r="66" spans="1:11" ht="16.05" customHeight="1" x14ac:dyDescent="0.3">
      <c r="A66" s="66" t="s">
        <v>61</v>
      </c>
      <c r="B66" s="27" t="s">
        <v>60</v>
      </c>
      <c r="C66" s="54" t="s">
        <v>59</v>
      </c>
      <c r="D66" s="55">
        <v>35</v>
      </c>
      <c r="E66" s="54" t="s">
        <v>59</v>
      </c>
      <c r="F66" s="55" t="s">
        <v>59</v>
      </c>
      <c r="G66" s="54" t="s">
        <v>59</v>
      </c>
      <c r="H66" s="55" t="s">
        <v>59</v>
      </c>
      <c r="I66" s="54" t="s">
        <v>59</v>
      </c>
      <c r="J66" s="55">
        <v>33.799999999999997</v>
      </c>
    </row>
    <row r="67" spans="1:11" ht="16.05" customHeight="1" x14ac:dyDescent="0.3">
      <c r="A67" s="75" t="s">
        <v>58</v>
      </c>
      <c r="B67" s="10"/>
      <c r="C67" s="51"/>
      <c r="D67" s="51"/>
      <c r="E67" s="51"/>
      <c r="F67" s="51"/>
      <c r="G67" s="47"/>
      <c r="H67" s="48"/>
      <c r="I67" s="47"/>
      <c r="J67" s="48"/>
    </row>
    <row r="68" spans="1:11" ht="16.05" customHeight="1" x14ac:dyDescent="0.3">
      <c r="A68" s="75" t="s">
        <v>57</v>
      </c>
      <c r="B68" s="10" t="s">
        <v>2</v>
      </c>
      <c r="C68" s="45">
        <v>32</v>
      </c>
      <c r="D68" s="46">
        <v>32</v>
      </c>
      <c r="E68" s="45">
        <v>27</v>
      </c>
      <c r="F68" s="46">
        <v>25</v>
      </c>
      <c r="G68" s="45">
        <v>26</v>
      </c>
      <c r="H68" s="46">
        <v>25</v>
      </c>
      <c r="I68" s="45">
        <v>40</v>
      </c>
      <c r="J68" s="46">
        <v>43</v>
      </c>
    </row>
    <row r="69" spans="1:11" ht="16.05" customHeight="1" x14ac:dyDescent="0.3">
      <c r="A69" s="75" t="s">
        <v>56</v>
      </c>
      <c r="B69" s="10" t="s">
        <v>2</v>
      </c>
      <c r="C69" s="45">
        <v>1</v>
      </c>
      <c r="D69" s="46">
        <v>2</v>
      </c>
      <c r="E69" s="45">
        <v>0</v>
      </c>
      <c r="F69" s="46">
        <v>0</v>
      </c>
      <c r="G69" s="45" t="s">
        <v>4</v>
      </c>
      <c r="H69" s="46">
        <v>1</v>
      </c>
      <c r="I69" s="45">
        <v>1</v>
      </c>
      <c r="J69" s="46">
        <v>1</v>
      </c>
    </row>
    <row r="70" spans="1:11" ht="16.05" customHeight="1" x14ac:dyDescent="0.3">
      <c r="A70" s="75" t="s">
        <v>55</v>
      </c>
      <c r="B70" s="10" t="s">
        <v>2</v>
      </c>
      <c r="C70" s="45">
        <v>1</v>
      </c>
      <c r="D70" s="46">
        <v>2</v>
      </c>
      <c r="E70" s="45">
        <v>0</v>
      </c>
      <c r="F70" s="46">
        <v>2</v>
      </c>
      <c r="G70" s="45">
        <v>1</v>
      </c>
      <c r="H70" s="46">
        <v>1</v>
      </c>
      <c r="I70" s="45">
        <v>3</v>
      </c>
      <c r="J70" s="46">
        <v>4</v>
      </c>
    </row>
    <row r="71" spans="1:11" ht="16.05" customHeight="1" x14ac:dyDescent="0.3">
      <c r="A71" s="75" t="s">
        <v>54</v>
      </c>
      <c r="B71" s="26" t="s">
        <v>17</v>
      </c>
      <c r="C71" s="45">
        <v>100.02</v>
      </c>
      <c r="D71" s="46">
        <v>76.66</v>
      </c>
      <c r="E71" s="45">
        <v>101.77</v>
      </c>
      <c r="F71" s="46">
        <v>80.900000000000006</v>
      </c>
      <c r="G71" s="45">
        <v>105.31</v>
      </c>
      <c r="H71" s="46">
        <v>84.02</v>
      </c>
      <c r="I71" s="56">
        <f>475/(1976+475)*1000</f>
        <v>193.79844961240312</v>
      </c>
      <c r="J71" s="56">
        <f>371/(1849+371)*1000</f>
        <v>167.11711711711709</v>
      </c>
    </row>
    <row r="72" spans="1:11" ht="16.05" customHeight="1" x14ac:dyDescent="0.3">
      <c r="A72" s="75" t="s">
        <v>53</v>
      </c>
      <c r="B72" s="10" t="s">
        <v>2</v>
      </c>
      <c r="C72" s="45">
        <v>27</v>
      </c>
      <c r="D72" s="46">
        <v>25</v>
      </c>
      <c r="E72" s="45">
        <v>22</v>
      </c>
      <c r="F72" s="46">
        <v>21</v>
      </c>
      <c r="G72" s="45">
        <v>23</v>
      </c>
      <c r="H72" s="46">
        <v>21</v>
      </c>
      <c r="I72" s="45">
        <v>35</v>
      </c>
      <c r="J72" s="46">
        <v>37</v>
      </c>
    </row>
    <row r="73" spans="1:11" ht="16.05" customHeight="1" x14ac:dyDescent="0.3">
      <c r="A73" s="75" t="s">
        <v>52</v>
      </c>
      <c r="B73" s="10" t="s">
        <v>2</v>
      </c>
      <c r="C73" s="45">
        <v>7</v>
      </c>
      <c r="D73" s="46">
        <v>11</v>
      </c>
      <c r="E73" s="45">
        <v>5</v>
      </c>
      <c r="F73" s="46">
        <v>6</v>
      </c>
      <c r="G73" s="45">
        <v>4</v>
      </c>
      <c r="H73" s="46">
        <v>6</v>
      </c>
      <c r="I73" s="45">
        <v>9</v>
      </c>
      <c r="J73" s="46">
        <v>11</v>
      </c>
    </row>
    <row r="74" spans="1:11" ht="16.05" customHeight="1" x14ac:dyDescent="0.3">
      <c r="A74" s="75" t="s">
        <v>51</v>
      </c>
      <c r="B74" s="10"/>
      <c r="C74" s="57"/>
      <c r="D74" s="57"/>
      <c r="E74" s="57"/>
      <c r="F74" s="57"/>
      <c r="G74" s="58"/>
      <c r="H74" s="59"/>
      <c r="I74" s="58"/>
      <c r="J74" s="48"/>
    </row>
    <row r="75" spans="1:11" ht="16.05" customHeight="1" x14ac:dyDescent="0.3">
      <c r="A75" s="75" t="s">
        <v>50</v>
      </c>
      <c r="B75" s="10" t="s">
        <v>2</v>
      </c>
      <c r="C75" s="45">
        <v>34</v>
      </c>
      <c r="D75" s="46">
        <v>34</v>
      </c>
      <c r="E75" s="45">
        <v>27</v>
      </c>
      <c r="F75" s="46">
        <v>27</v>
      </c>
      <c r="G75" s="45">
        <v>27</v>
      </c>
      <c r="H75" s="46">
        <v>27</v>
      </c>
      <c r="I75" s="45">
        <v>44</v>
      </c>
      <c r="J75" s="46">
        <v>44</v>
      </c>
    </row>
    <row r="76" spans="1:11" ht="16.05" customHeight="1" x14ac:dyDescent="0.3">
      <c r="A76" s="75" t="s">
        <v>49</v>
      </c>
      <c r="B76" s="10" t="s">
        <v>2</v>
      </c>
      <c r="C76" s="45">
        <v>0</v>
      </c>
      <c r="D76" s="46">
        <v>2</v>
      </c>
      <c r="E76" s="45">
        <v>0</v>
      </c>
      <c r="F76" s="46">
        <v>0</v>
      </c>
      <c r="G76" s="45">
        <v>0</v>
      </c>
      <c r="H76" s="46">
        <v>0</v>
      </c>
      <c r="I76" s="45">
        <v>0</v>
      </c>
      <c r="J76" s="46">
        <v>4</v>
      </c>
    </row>
    <row r="77" spans="1:11" ht="34.950000000000003" customHeight="1" x14ac:dyDescent="0.3">
      <c r="A77" s="69" t="s">
        <v>48</v>
      </c>
      <c r="B77" s="17"/>
      <c r="C77" s="16"/>
      <c r="D77" s="16"/>
      <c r="E77" s="16"/>
      <c r="F77" s="16"/>
      <c r="G77" s="15"/>
      <c r="H77" s="14"/>
      <c r="I77" s="15"/>
      <c r="J77" s="14"/>
    </row>
    <row r="78" spans="1:11" ht="16.05" customHeight="1" x14ac:dyDescent="0.3">
      <c r="A78" s="66" t="s">
        <v>47</v>
      </c>
      <c r="B78" s="10"/>
      <c r="C78" s="60"/>
      <c r="D78" s="61"/>
      <c r="E78" s="61"/>
      <c r="F78" s="61"/>
      <c r="G78" s="59"/>
      <c r="H78" s="62"/>
      <c r="I78" s="59"/>
      <c r="J78" s="62"/>
    </row>
    <row r="79" spans="1:11" ht="16.05" customHeight="1" x14ac:dyDescent="0.3">
      <c r="A79" s="66" t="s">
        <v>46</v>
      </c>
      <c r="B79" s="10" t="s">
        <v>2</v>
      </c>
      <c r="C79" s="45">
        <v>1</v>
      </c>
      <c r="D79" s="46">
        <v>4</v>
      </c>
      <c r="E79" s="45">
        <v>3</v>
      </c>
      <c r="F79" s="46">
        <v>2</v>
      </c>
      <c r="G79" s="45">
        <v>3</v>
      </c>
      <c r="H79" s="46">
        <v>1</v>
      </c>
      <c r="I79" s="45">
        <v>7</v>
      </c>
      <c r="J79" s="46">
        <v>2</v>
      </c>
      <c r="K79" s="13"/>
    </row>
    <row r="80" spans="1:11" ht="16.05" customHeight="1" x14ac:dyDescent="0.3">
      <c r="A80" s="66" t="s">
        <v>45</v>
      </c>
      <c r="B80" s="10" t="s">
        <v>2</v>
      </c>
      <c r="C80" s="45">
        <v>1</v>
      </c>
      <c r="D80" s="46">
        <v>4</v>
      </c>
      <c r="E80" s="45">
        <v>3</v>
      </c>
      <c r="F80" s="46">
        <v>2</v>
      </c>
      <c r="G80" s="45">
        <v>3</v>
      </c>
      <c r="H80" s="46">
        <v>1</v>
      </c>
      <c r="I80" s="45">
        <v>5</v>
      </c>
      <c r="J80" s="46">
        <v>2</v>
      </c>
      <c r="K80" s="13"/>
    </row>
    <row r="81" spans="1:11" ht="16.05" customHeight="1" x14ac:dyDescent="0.3">
      <c r="A81" s="70" t="s">
        <v>44</v>
      </c>
      <c r="B81" s="24"/>
      <c r="C81" s="51"/>
      <c r="D81" s="51"/>
      <c r="E81" s="51"/>
      <c r="F81" s="51"/>
      <c r="G81" s="47"/>
      <c r="H81" s="48"/>
      <c r="I81" s="47"/>
      <c r="J81" s="48"/>
    </row>
    <row r="82" spans="1:11" ht="16.05" customHeight="1" x14ac:dyDescent="0.3">
      <c r="A82" s="67" t="s">
        <v>43</v>
      </c>
      <c r="B82" s="24" t="s">
        <v>2</v>
      </c>
      <c r="C82" s="45" t="s">
        <v>4</v>
      </c>
      <c r="D82" s="46" t="s">
        <v>4</v>
      </c>
      <c r="E82" s="45" t="s">
        <v>4</v>
      </c>
      <c r="F82" s="46" t="s">
        <v>4</v>
      </c>
      <c r="G82" s="45" t="s">
        <v>4</v>
      </c>
      <c r="H82" s="46" t="s">
        <v>4</v>
      </c>
      <c r="I82" s="45">
        <v>0</v>
      </c>
      <c r="J82" s="46">
        <v>0</v>
      </c>
    </row>
    <row r="83" spans="1:11" ht="16.05" customHeight="1" x14ac:dyDescent="0.3">
      <c r="A83" s="67" t="s">
        <v>42</v>
      </c>
      <c r="B83" s="24" t="s">
        <v>2</v>
      </c>
      <c r="C83" s="45" t="s">
        <v>4</v>
      </c>
      <c r="D83" s="46" t="s">
        <v>4</v>
      </c>
      <c r="E83" s="45" t="s">
        <v>4</v>
      </c>
      <c r="F83" s="46" t="s">
        <v>4</v>
      </c>
      <c r="G83" s="45" t="s">
        <v>4</v>
      </c>
      <c r="H83" s="46" t="s">
        <v>4</v>
      </c>
      <c r="I83" s="45">
        <v>1</v>
      </c>
      <c r="J83" s="46">
        <v>0</v>
      </c>
    </row>
    <row r="84" spans="1:11" ht="16.05" customHeight="1" x14ac:dyDescent="0.3">
      <c r="A84" s="69" t="s">
        <v>41</v>
      </c>
      <c r="B84" s="24" t="s">
        <v>2</v>
      </c>
      <c r="C84" s="45">
        <v>21</v>
      </c>
      <c r="D84" s="46">
        <v>3</v>
      </c>
      <c r="E84" s="45">
        <v>6</v>
      </c>
      <c r="F84" s="46">
        <v>2</v>
      </c>
      <c r="G84" s="45">
        <v>8</v>
      </c>
      <c r="H84" s="46">
        <v>0</v>
      </c>
      <c r="I84" s="45">
        <v>18</v>
      </c>
      <c r="J84" s="46">
        <v>0</v>
      </c>
    </row>
    <row r="85" spans="1:11" ht="16.05" customHeight="1" x14ac:dyDescent="0.3">
      <c r="A85" s="69" t="s">
        <v>40</v>
      </c>
      <c r="B85" s="24" t="s">
        <v>2</v>
      </c>
      <c r="C85" s="45">
        <v>6</v>
      </c>
      <c r="D85" s="46">
        <v>17</v>
      </c>
      <c r="E85" s="45">
        <v>8</v>
      </c>
      <c r="F85" s="46">
        <v>13</v>
      </c>
      <c r="G85" s="45">
        <v>10</v>
      </c>
      <c r="H85" s="46">
        <v>22</v>
      </c>
      <c r="I85" s="45">
        <v>15</v>
      </c>
      <c r="J85" s="46">
        <v>22</v>
      </c>
    </row>
    <row r="86" spans="1:11" ht="16.05" customHeight="1" x14ac:dyDescent="0.3">
      <c r="A86" s="69" t="s">
        <v>39</v>
      </c>
      <c r="B86" s="24" t="s">
        <v>2</v>
      </c>
      <c r="C86" s="45">
        <v>0</v>
      </c>
      <c r="D86" s="46">
        <v>2</v>
      </c>
      <c r="E86" s="45">
        <v>0</v>
      </c>
      <c r="F86" s="46">
        <v>1</v>
      </c>
      <c r="G86" s="45">
        <v>0</v>
      </c>
      <c r="H86" s="46">
        <v>3</v>
      </c>
      <c r="I86" s="45">
        <v>0</v>
      </c>
      <c r="J86" s="46">
        <v>1</v>
      </c>
    </row>
    <row r="87" spans="1:11" ht="34.950000000000003" customHeight="1" x14ac:dyDescent="0.3">
      <c r="A87" s="69" t="s">
        <v>38</v>
      </c>
      <c r="B87" s="17"/>
      <c r="C87" s="16"/>
      <c r="D87" s="16"/>
      <c r="E87" s="16"/>
      <c r="F87" s="16"/>
      <c r="G87" s="15"/>
      <c r="H87" s="14"/>
      <c r="I87" s="15"/>
      <c r="J87" s="14"/>
    </row>
    <row r="88" spans="1:11" ht="16.05" customHeight="1" x14ac:dyDescent="0.3">
      <c r="A88" s="67" t="s">
        <v>37</v>
      </c>
      <c r="B88" s="25" t="s">
        <v>33</v>
      </c>
      <c r="C88" s="49">
        <v>1256.3</v>
      </c>
      <c r="D88" s="50">
        <v>992.3</v>
      </c>
      <c r="E88" s="49">
        <v>1394.1</v>
      </c>
      <c r="F88" s="50">
        <v>1410.4</v>
      </c>
      <c r="G88" s="49">
        <v>1562</v>
      </c>
      <c r="H88" s="50">
        <v>1284</v>
      </c>
      <c r="I88" s="49">
        <v>1760.4</v>
      </c>
      <c r="J88" s="50">
        <v>1356.4</v>
      </c>
    </row>
    <row r="89" spans="1:11" ht="16.05" customHeight="1" x14ac:dyDescent="0.3">
      <c r="A89" s="66" t="s">
        <v>36</v>
      </c>
      <c r="B89" s="25" t="s">
        <v>33</v>
      </c>
      <c r="C89" s="49">
        <v>465.3</v>
      </c>
      <c r="D89" s="50">
        <v>272.89999999999998</v>
      </c>
      <c r="E89" s="49">
        <v>464.7</v>
      </c>
      <c r="F89" s="50">
        <v>272.2</v>
      </c>
      <c r="G89" s="49">
        <v>442.9</v>
      </c>
      <c r="H89" s="50">
        <v>296.3</v>
      </c>
      <c r="I89" s="49">
        <v>516.4</v>
      </c>
      <c r="J89" s="50">
        <v>246.6</v>
      </c>
    </row>
    <row r="90" spans="1:11" ht="16.05" customHeight="1" x14ac:dyDescent="0.3">
      <c r="A90" s="66" t="s">
        <v>35</v>
      </c>
      <c r="B90" s="25" t="s">
        <v>33</v>
      </c>
      <c r="C90" s="49">
        <v>139.6</v>
      </c>
      <c r="D90" s="50">
        <v>173.7</v>
      </c>
      <c r="E90" s="49">
        <v>255.6</v>
      </c>
      <c r="F90" s="50">
        <v>247.4</v>
      </c>
      <c r="G90" s="49">
        <v>233.1</v>
      </c>
      <c r="H90" s="50">
        <v>148.1</v>
      </c>
      <c r="I90" s="49">
        <v>234.7</v>
      </c>
      <c r="J90" s="50">
        <v>147.9</v>
      </c>
    </row>
    <row r="91" spans="1:11" ht="16.05" customHeight="1" x14ac:dyDescent="0.3">
      <c r="A91" s="66" t="s">
        <v>34</v>
      </c>
      <c r="B91" s="25" t="s">
        <v>33</v>
      </c>
      <c r="C91" s="49">
        <v>69.8</v>
      </c>
      <c r="D91" s="50">
        <v>74.400000000000006</v>
      </c>
      <c r="E91" s="49">
        <v>69.7</v>
      </c>
      <c r="F91" s="50">
        <v>123.7</v>
      </c>
      <c r="G91" s="49">
        <v>163.19999999999999</v>
      </c>
      <c r="H91" s="50">
        <v>74.099999999999994</v>
      </c>
      <c r="I91" s="49">
        <v>93.9</v>
      </c>
      <c r="J91" s="50">
        <v>98.6</v>
      </c>
    </row>
    <row r="92" spans="1:11" ht="16.05" customHeight="1" x14ac:dyDescent="0.3">
      <c r="A92" s="69" t="s">
        <v>32</v>
      </c>
      <c r="B92" s="25" t="s">
        <v>31</v>
      </c>
      <c r="C92" s="63">
        <v>23.3</v>
      </c>
      <c r="D92" s="50">
        <v>49.6</v>
      </c>
      <c r="E92" s="63" t="s">
        <v>4</v>
      </c>
      <c r="F92" s="50">
        <v>49.5</v>
      </c>
      <c r="G92" s="63">
        <v>23.3</v>
      </c>
      <c r="H92" s="50" t="s">
        <v>4</v>
      </c>
      <c r="I92" s="63">
        <v>46.9</v>
      </c>
      <c r="J92" s="50">
        <v>0</v>
      </c>
    </row>
    <row r="93" spans="1:11" ht="16.05" customHeight="1" x14ac:dyDescent="0.3">
      <c r="A93" s="66" t="s">
        <v>30</v>
      </c>
      <c r="B93" s="10" t="s">
        <v>2</v>
      </c>
      <c r="C93" s="45" t="s">
        <v>4</v>
      </c>
      <c r="D93" s="46" t="s">
        <v>4</v>
      </c>
      <c r="E93" s="45" t="s">
        <v>4</v>
      </c>
      <c r="F93" s="46" t="s">
        <v>4</v>
      </c>
      <c r="G93" s="45" t="s">
        <v>4</v>
      </c>
      <c r="H93" s="46" t="s">
        <v>4</v>
      </c>
      <c r="I93" s="45">
        <v>0</v>
      </c>
      <c r="J93" s="46">
        <v>0</v>
      </c>
      <c r="K93" s="13"/>
    </row>
    <row r="94" spans="1:11" ht="16.05" customHeight="1" x14ac:dyDescent="0.3">
      <c r="A94" s="66" t="s">
        <v>29</v>
      </c>
      <c r="B94" s="10" t="s">
        <v>2</v>
      </c>
      <c r="C94" s="45">
        <v>0</v>
      </c>
      <c r="D94" s="46">
        <v>0</v>
      </c>
      <c r="E94" s="45">
        <v>0</v>
      </c>
      <c r="F94" s="46">
        <v>0</v>
      </c>
      <c r="G94" s="45">
        <v>0</v>
      </c>
      <c r="H94" s="46">
        <v>0</v>
      </c>
      <c r="I94" s="45">
        <v>0</v>
      </c>
      <c r="J94" s="46">
        <v>0</v>
      </c>
      <c r="K94" s="13"/>
    </row>
    <row r="95" spans="1:11" ht="16.05" customHeight="1" x14ac:dyDescent="0.3">
      <c r="A95" s="70" t="s">
        <v>28</v>
      </c>
      <c r="B95" s="24" t="s">
        <v>2</v>
      </c>
      <c r="C95" s="45">
        <v>4308</v>
      </c>
      <c r="D95" s="46">
        <v>4045</v>
      </c>
      <c r="E95" s="45">
        <v>4300</v>
      </c>
      <c r="F95" s="46">
        <v>4038</v>
      </c>
      <c r="G95" s="45">
        <v>4279</v>
      </c>
      <c r="H95" s="46">
        <v>4062</v>
      </c>
      <c r="I95" s="45">
        <v>4242</v>
      </c>
      <c r="J95" s="46">
        <v>4048</v>
      </c>
    </row>
    <row r="96" spans="1:11" ht="16.05" customHeight="1" x14ac:dyDescent="0.3">
      <c r="A96" s="73" t="s">
        <v>27</v>
      </c>
      <c r="B96" s="10" t="s">
        <v>17</v>
      </c>
      <c r="C96" s="19">
        <v>4.4000000000000004</v>
      </c>
      <c r="D96" s="18">
        <v>6.95</v>
      </c>
      <c r="E96" s="19">
        <v>-1.86</v>
      </c>
      <c r="F96" s="18">
        <v>-1.73</v>
      </c>
      <c r="G96" s="19">
        <v>-4.9000000000000004</v>
      </c>
      <c r="H96" s="18">
        <v>5.93</v>
      </c>
      <c r="I96" s="19">
        <v>-8.68</v>
      </c>
      <c r="J96" s="18">
        <v>-3.45</v>
      </c>
    </row>
    <row r="97" spans="1:11" ht="16.05" customHeight="1" x14ac:dyDescent="0.3">
      <c r="A97" s="70" t="s">
        <v>26</v>
      </c>
      <c r="B97" s="23"/>
      <c r="C97" s="51"/>
      <c r="D97" s="51"/>
      <c r="E97" s="51"/>
      <c r="F97" s="51"/>
      <c r="G97" s="47"/>
      <c r="H97" s="48"/>
      <c r="I97" s="47"/>
      <c r="J97" s="48"/>
    </row>
    <row r="98" spans="1:11" ht="16.05" customHeight="1" x14ac:dyDescent="0.3">
      <c r="A98" s="67" t="s">
        <v>25</v>
      </c>
      <c r="B98" s="10" t="s">
        <v>22</v>
      </c>
      <c r="C98" s="19">
        <v>9.52</v>
      </c>
      <c r="D98" s="18">
        <v>8.65</v>
      </c>
      <c r="E98" s="19">
        <v>9.0500000000000007</v>
      </c>
      <c r="F98" s="18">
        <v>8.57</v>
      </c>
      <c r="G98" s="19">
        <v>8.7200000000000006</v>
      </c>
      <c r="H98" s="18">
        <v>8.1999999999999993</v>
      </c>
      <c r="I98" s="19">
        <v>8.51</v>
      </c>
      <c r="J98" s="18">
        <v>7.83</v>
      </c>
    </row>
    <row r="99" spans="1:11" ht="16.05" customHeight="1" x14ac:dyDescent="0.3">
      <c r="A99" s="67" t="s">
        <v>24</v>
      </c>
      <c r="B99" s="10" t="s">
        <v>22</v>
      </c>
      <c r="C99" s="19">
        <v>70.73</v>
      </c>
      <c r="D99" s="18">
        <v>65.930000000000007</v>
      </c>
      <c r="E99" s="19">
        <v>70.47</v>
      </c>
      <c r="F99" s="18">
        <v>65.87</v>
      </c>
      <c r="G99" s="19">
        <v>69.760000000000005</v>
      </c>
      <c r="H99" s="18">
        <v>65.709999999999994</v>
      </c>
      <c r="I99" s="19">
        <v>68.88</v>
      </c>
      <c r="J99" s="18">
        <v>65.61</v>
      </c>
    </row>
    <row r="100" spans="1:11" ht="16.05" customHeight="1" x14ac:dyDescent="0.3">
      <c r="A100" s="67" t="s">
        <v>23</v>
      </c>
      <c r="B100" s="10" t="s">
        <v>22</v>
      </c>
      <c r="C100" s="19">
        <v>19.75</v>
      </c>
      <c r="D100" s="18">
        <v>25.42</v>
      </c>
      <c r="E100" s="19">
        <v>20.49</v>
      </c>
      <c r="F100" s="18">
        <v>25.56</v>
      </c>
      <c r="G100" s="19">
        <v>21.52</v>
      </c>
      <c r="H100" s="18">
        <v>26.09</v>
      </c>
      <c r="I100" s="19">
        <v>22.61</v>
      </c>
      <c r="J100" s="18">
        <v>26.56</v>
      </c>
    </row>
    <row r="101" spans="1:11" ht="16.05" customHeight="1" x14ac:dyDescent="0.3">
      <c r="A101" s="66" t="s">
        <v>21</v>
      </c>
      <c r="B101" s="10" t="s">
        <v>2</v>
      </c>
      <c r="C101" s="45">
        <v>59</v>
      </c>
      <c r="D101" s="46">
        <v>51</v>
      </c>
      <c r="E101" s="45">
        <v>52</v>
      </c>
      <c r="F101" s="46">
        <v>38</v>
      </c>
      <c r="G101" s="45">
        <v>28</v>
      </c>
      <c r="H101" s="46">
        <v>34</v>
      </c>
      <c r="I101" s="45">
        <v>35</v>
      </c>
      <c r="J101" s="46">
        <v>30</v>
      </c>
    </row>
    <row r="102" spans="1:11" ht="16.05" customHeight="1" x14ac:dyDescent="0.3">
      <c r="A102" s="66" t="s">
        <v>20</v>
      </c>
      <c r="B102" s="10" t="s">
        <v>17</v>
      </c>
      <c r="C102" s="19">
        <f>(C101/((8306+8353)/2))*1000</f>
        <v>7.0832582988174559</v>
      </c>
      <c r="D102" s="19">
        <f>(D101/((8306+8353)/2))*1000</f>
        <v>6.1228164955879709</v>
      </c>
      <c r="E102" s="19">
        <f>(E101/((8353+8338)/2))*1000</f>
        <v>6.2309028817925824</v>
      </c>
      <c r="F102" s="19">
        <f>(F101/((8353+8338)/2))*1000</f>
        <v>4.5533521059253497</v>
      </c>
      <c r="G102" s="19">
        <f>(G101/((8338+8341)/2))*1000</f>
        <v>3.3575154385754544</v>
      </c>
      <c r="H102" s="19">
        <f>(H101/((8338+8341)/2))*1000</f>
        <v>4.0769830325559084</v>
      </c>
      <c r="I102" s="19">
        <f>(I101/((8290+8341)/2))*1000</f>
        <v>4.2090072755697188</v>
      </c>
      <c r="J102" s="19">
        <f>(J101/((8290+8341)/2))*1000</f>
        <v>3.6077205219169022</v>
      </c>
    </row>
    <row r="103" spans="1:11" ht="16.05" customHeight="1" x14ac:dyDescent="0.3">
      <c r="A103" s="67" t="s">
        <v>19</v>
      </c>
      <c r="B103" s="10" t="s">
        <v>2</v>
      </c>
      <c r="C103" s="45">
        <v>53</v>
      </c>
      <c r="D103" s="46">
        <v>41</v>
      </c>
      <c r="E103" s="45">
        <v>61</v>
      </c>
      <c r="F103" s="46">
        <v>55</v>
      </c>
      <c r="G103" s="45">
        <v>70</v>
      </c>
      <c r="H103" s="46">
        <v>52</v>
      </c>
      <c r="I103" s="45">
        <v>75</v>
      </c>
      <c r="J103" s="46">
        <v>57</v>
      </c>
    </row>
    <row r="104" spans="1:11" ht="16.05" customHeight="1" x14ac:dyDescent="0.3">
      <c r="A104" s="67" t="s">
        <v>18</v>
      </c>
      <c r="B104" s="10" t="s">
        <v>17</v>
      </c>
      <c r="C104" s="19">
        <f>(C103/((8306+8353)/2))*1000</f>
        <v>6.3629269463953424</v>
      </c>
      <c r="D104" s="19">
        <f>(D103/((8306+8353)/2))*1000</f>
        <v>4.9222642415511135</v>
      </c>
      <c r="E104" s="19">
        <f>(E103/((8353+8338)/2))*1000</f>
        <v>7.3093283805643763</v>
      </c>
      <c r="F104" s="19">
        <f>(F103/((8353+8338)/2))*1000</f>
        <v>6.5903780480498471</v>
      </c>
      <c r="G104" s="19">
        <f>(G103/((8338+8341)/2))*1000</f>
        <v>8.3937885964386361</v>
      </c>
      <c r="H104" s="19">
        <f>(H103/((8338+8341)/2))*1000</f>
        <v>6.2353858144972722</v>
      </c>
      <c r="I104" s="19">
        <f>(I103/((8290+8341)/2))*1000</f>
        <v>9.0193013047922559</v>
      </c>
      <c r="J104" s="19">
        <f>(J103/((8290+8341)/2))*1000</f>
        <v>6.8546689916421144</v>
      </c>
    </row>
    <row r="105" spans="1:11" ht="16.05" customHeight="1" x14ac:dyDescent="0.3">
      <c r="A105" s="67" t="s">
        <v>16</v>
      </c>
      <c r="B105" s="10" t="s">
        <v>2</v>
      </c>
      <c r="C105" s="45">
        <v>157</v>
      </c>
      <c r="D105" s="46">
        <v>153</v>
      </c>
      <c r="E105" s="45">
        <v>164</v>
      </c>
      <c r="F105" s="46">
        <v>141</v>
      </c>
      <c r="G105" s="45">
        <v>186</v>
      </c>
      <c r="H105" s="46">
        <v>184</v>
      </c>
      <c r="I105" s="45">
        <v>185</v>
      </c>
      <c r="J105" s="46">
        <v>166</v>
      </c>
    </row>
    <row r="106" spans="1:11" ht="16.05" customHeight="1" x14ac:dyDescent="0.3">
      <c r="A106" s="67" t="s">
        <v>15</v>
      </c>
      <c r="B106" s="10" t="s">
        <v>2</v>
      </c>
      <c r="C106" s="45">
        <v>144</v>
      </c>
      <c r="D106" s="46">
        <v>135</v>
      </c>
      <c r="E106" s="45">
        <v>163</v>
      </c>
      <c r="F106" s="46">
        <v>131</v>
      </c>
      <c r="G106" s="45">
        <v>165</v>
      </c>
      <c r="H106" s="46">
        <v>142</v>
      </c>
      <c r="I106" s="45">
        <v>163</v>
      </c>
      <c r="J106" s="46">
        <v>172</v>
      </c>
    </row>
    <row r="107" spans="1:11" ht="16.05" customHeight="1" x14ac:dyDescent="0.3">
      <c r="A107" s="66" t="s">
        <v>14</v>
      </c>
      <c r="B107" s="10" t="s">
        <v>2</v>
      </c>
      <c r="C107" s="45">
        <v>19</v>
      </c>
      <c r="D107" s="46">
        <v>23</v>
      </c>
      <c r="E107" s="45">
        <v>21</v>
      </c>
      <c r="F107" s="46">
        <v>26</v>
      </c>
      <c r="G107" s="45">
        <v>21</v>
      </c>
      <c r="H107" s="46">
        <v>32</v>
      </c>
      <c r="I107" s="45">
        <v>20</v>
      </c>
      <c r="J107" s="46">
        <v>35</v>
      </c>
    </row>
    <row r="108" spans="1:11" ht="16.05" customHeight="1" x14ac:dyDescent="0.3">
      <c r="A108" s="67" t="s">
        <v>13</v>
      </c>
      <c r="B108" s="10" t="s">
        <v>2</v>
      </c>
      <c r="C108" s="45">
        <v>6</v>
      </c>
      <c r="D108" s="46">
        <v>10</v>
      </c>
      <c r="E108" s="45">
        <v>7</v>
      </c>
      <c r="F108" s="46">
        <v>12</v>
      </c>
      <c r="G108" s="45">
        <v>7</v>
      </c>
      <c r="H108" s="46">
        <v>13</v>
      </c>
      <c r="I108" s="45">
        <v>7</v>
      </c>
      <c r="J108" s="46">
        <v>16</v>
      </c>
    </row>
    <row r="109" spans="1:11" ht="16.05" customHeight="1" x14ac:dyDescent="0.3">
      <c r="A109" s="67" t="s">
        <v>12</v>
      </c>
      <c r="B109" s="10" t="s">
        <v>2</v>
      </c>
      <c r="C109" s="45">
        <v>13</v>
      </c>
      <c r="D109" s="46">
        <v>13</v>
      </c>
      <c r="E109" s="45">
        <v>14</v>
      </c>
      <c r="F109" s="46">
        <v>14</v>
      </c>
      <c r="G109" s="45">
        <v>14</v>
      </c>
      <c r="H109" s="46">
        <v>19</v>
      </c>
      <c r="I109" s="45">
        <v>13</v>
      </c>
      <c r="J109" s="46">
        <v>19</v>
      </c>
    </row>
    <row r="110" spans="1:11" ht="16.05" customHeight="1" x14ac:dyDescent="0.3">
      <c r="A110" s="66" t="s">
        <v>11</v>
      </c>
      <c r="B110" s="10" t="s">
        <v>2</v>
      </c>
      <c r="C110" s="45">
        <v>0</v>
      </c>
      <c r="D110" s="46">
        <v>0</v>
      </c>
      <c r="E110" s="45">
        <v>0</v>
      </c>
      <c r="F110" s="46">
        <v>0</v>
      </c>
      <c r="G110" s="45">
        <v>0</v>
      </c>
      <c r="H110" s="46">
        <v>0</v>
      </c>
      <c r="I110" s="45">
        <v>0</v>
      </c>
      <c r="J110" s="46">
        <v>0</v>
      </c>
    </row>
    <row r="111" spans="1:11" ht="34.950000000000003" customHeight="1" x14ac:dyDescent="0.3">
      <c r="A111" s="69" t="s">
        <v>10</v>
      </c>
      <c r="B111" s="17"/>
      <c r="C111" s="16"/>
      <c r="D111" s="16"/>
      <c r="E111" s="16"/>
      <c r="F111" s="16"/>
      <c r="G111" s="15"/>
      <c r="H111" s="14"/>
      <c r="I111" s="15"/>
      <c r="J111" s="14"/>
    </row>
    <row r="112" spans="1:11" ht="16.05" customHeight="1" x14ac:dyDescent="0.3">
      <c r="A112" s="66" t="s">
        <v>9</v>
      </c>
      <c r="B112" s="10" t="s">
        <v>2</v>
      </c>
      <c r="C112" s="45">
        <v>6</v>
      </c>
      <c r="D112" s="46">
        <v>45</v>
      </c>
      <c r="E112" s="45">
        <v>6</v>
      </c>
      <c r="F112" s="46">
        <v>45</v>
      </c>
      <c r="G112" s="45">
        <v>6</v>
      </c>
      <c r="H112" s="46">
        <v>45</v>
      </c>
      <c r="I112" s="45">
        <v>4</v>
      </c>
      <c r="J112" s="46">
        <v>38</v>
      </c>
      <c r="K112" s="13"/>
    </row>
    <row r="113" spans="1:11" ht="16.05" customHeight="1" x14ac:dyDescent="0.3">
      <c r="A113" s="66" t="s">
        <v>8</v>
      </c>
      <c r="B113" s="10" t="s">
        <v>7</v>
      </c>
      <c r="C113" s="45">
        <v>71</v>
      </c>
      <c r="D113" s="46">
        <v>53</v>
      </c>
      <c r="E113" s="45">
        <v>71</v>
      </c>
      <c r="F113" s="46">
        <v>53</v>
      </c>
      <c r="G113" s="45">
        <v>71</v>
      </c>
      <c r="H113" s="46">
        <v>53</v>
      </c>
      <c r="I113" s="45">
        <v>77</v>
      </c>
      <c r="J113" s="46">
        <v>52</v>
      </c>
      <c r="K113" s="13"/>
    </row>
    <row r="114" spans="1:11" ht="16.05" customHeight="1" x14ac:dyDescent="0.3">
      <c r="A114" s="66" t="s">
        <v>6</v>
      </c>
      <c r="B114" s="10" t="s">
        <v>2</v>
      </c>
      <c r="C114" s="45">
        <v>19</v>
      </c>
      <c r="D114" s="46">
        <v>2</v>
      </c>
      <c r="E114" s="45">
        <v>19</v>
      </c>
      <c r="F114" s="46">
        <v>2</v>
      </c>
      <c r="G114" s="45">
        <v>19</v>
      </c>
      <c r="H114" s="46">
        <v>2</v>
      </c>
      <c r="I114" s="45">
        <v>19</v>
      </c>
      <c r="J114" s="46">
        <v>2</v>
      </c>
      <c r="K114" s="13"/>
    </row>
    <row r="115" spans="1:11" ht="16.05" customHeight="1" x14ac:dyDescent="0.3">
      <c r="A115" s="66" t="s">
        <v>5</v>
      </c>
      <c r="B115" s="10" t="s">
        <v>2</v>
      </c>
      <c r="C115" s="45">
        <v>11</v>
      </c>
      <c r="D115" s="46" t="s">
        <v>4</v>
      </c>
      <c r="E115" s="45">
        <v>11</v>
      </c>
      <c r="F115" s="46">
        <v>2</v>
      </c>
      <c r="G115" s="45">
        <v>10</v>
      </c>
      <c r="H115" s="46">
        <v>2</v>
      </c>
      <c r="I115" s="45">
        <v>10</v>
      </c>
      <c r="J115" s="46">
        <v>2</v>
      </c>
    </row>
    <row r="116" spans="1:11" ht="16.05" customHeight="1" x14ac:dyDescent="0.3">
      <c r="A116" s="66" t="s">
        <v>3</v>
      </c>
      <c r="B116" s="10" t="s">
        <v>2</v>
      </c>
      <c r="C116" s="45">
        <v>24</v>
      </c>
      <c r="D116" s="46">
        <v>24</v>
      </c>
      <c r="E116" s="45">
        <v>21</v>
      </c>
      <c r="F116" s="46">
        <v>22</v>
      </c>
      <c r="G116" s="45">
        <v>21</v>
      </c>
      <c r="H116" s="46">
        <v>22</v>
      </c>
      <c r="I116" s="45">
        <v>21</v>
      </c>
      <c r="J116" s="46">
        <v>28</v>
      </c>
    </row>
    <row r="117" spans="1:11" ht="24.9" customHeight="1" x14ac:dyDescent="0.3">
      <c r="A117" s="76" t="s">
        <v>1</v>
      </c>
      <c r="G117" s="9"/>
      <c r="H117" s="9"/>
      <c r="I117" s="9"/>
      <c r="J117" s="9"/>
    </row>
    <row r="118" spans="1:11" ht="24.9" customHeight="1" x14ac:dyDescent="0.3">
      <c r="A118" s="76" t="s">
        <v>0</v>
      </c>
      <c r="G118" s="9"/>
      <c r="H118" s="9"/>
      <c r="I118" s="9"/>
      <c r="J118" s="9"/>
    </row>
    <row r="120" spans="1:11" x14ac:dyDescent="0.3">
      <c r="B120" s="8"/>
      <c r="C120" s="7"/>
      <c r="D120" s="7"/>
      <c r="E120" s="7"/>
      <c r="F120" s="7"/>
      <c r="G120" s="6"/>
      <c r="H120" s="6"/>
      <c r="I120" s="6"/>
      <c r="J120" s="6"/>
    </row>
    <row r="121" spans="1:11" ht="35.4" customHeight="1" x14ac:dyDescent="0.3">
      <c r="A121" s="78"/>
      <c r="G121" s="5"/>
      <c r="H121" s="5"/>
      <c r="I121" s="5"/>
      <c r="J121" s="5"/>
    </row>
    <row r="123" spans="1:11" x14ac:dyDescent="0.3">
      <c r="C123" s="4"/>
      <c r="D123" s="4"/>
      <c r="E123" s="4"/>
      <c r="F123" s="4"/>
    </row>
    <row r="134" spans="3:6" x14ac:dyDescent="0.3">
      <c r="C134" s="3"/>
      <c r="D134" s="3"/>
      <c r="E134" s="3"/>
      <c r="F134" s="3"/>
    </row>
    <row r="135" spans="3:6" x14ac:dyDescent="0.3">
      <c r="C135" s="3"/>
      <c r="D135" s="3"/>
      <c r="E135" s="3"/>
      <c r="F135" s="3"/>
    </row>
    <row r="136" spans="3:6" x14ac:dyDescent="0.3">
      <c r="C136" s="3"/>
      <c r="D136" s="3"/>
      <c r="E136" s="3"/>
      <c r="F136" s="3"/>
    </row>
    <row r="137" spans="3:6" x14ac:dyDescent="0.3">
      <c r="C137" s="3"/>
      <c r="D137" s="3"/>
      <c r="E137" s="3"/>
      <c r="F137" s="3"/>
    </row>
  </sheetData>
  <mergeCells count="7">
    <mergeCell ref="A1:J1"/>
    <mergeCell ref="A3:A4"/>
    <mergeCell ref="B3:B4"/>
    <mergeCell ref="C3:D3"/>
    <mergeCell ref="E3:F3"/>
    <mergeCell ref="G3:H3"/>
    <mergeCell ref="I3:J3"/>
  </mergeCells>
  <phoneticPr fontId="3" type="noConversion"/>
  <conditionalFormatting sqref="C63:F63 C93:F96 C6:F10 C12:F14 C98:F101 C16:D18 I12:J14 I6:J10 I93:J94 I63:J63 C103:F103 I98:J102">
    <cfRule type="containsBlanks" dxfId="110" priority="109" stopIfTrue="1">
      <formula>LEN(TRIM(C6))=0</formula>
    </cfRule>
  </conditionalFormatting>
  <conditionalFormatting sqref="I103:J103">
    <cfRule type="containsBlanks" dxfId="109" priority="108" stopIfTrue="1">
      <formula>LEN(TRIM(I103))=0</formula>
    </cfRule>
  </conditionalFormatting>
  <conditionalFormatting sqref="I95:J96">
    <cfRule type="containsBlanks" dxfId="108" priority="107" stopIfTrue="1">
      <formula>LEN(TRIM(I95))=0</formula>
    </cfRule>
  </conditionalFormatting>
  <conditionalFormatting sqref="C19:D19">
    <cfRule type="containsBlanks" dxfId="107" priority="106" stopIfTrue="1">
      <formula>LEN(TRIM(C19))=0</formula>
    </cfRule>
  </conditionalFormatting>
  <conditionalFormatting sqref="E16:F19 C19:D19 I16:J19">
    <cfRule type="containsBlanks" dxfId="106" priority="105" stopIfTrue="1">
      <formula>LEN(TRIM(C16))=0</formula>
    </cfRule>
  </conditionalFormatting>
  <conditionalFormatting sqref="C21:D25 I21:J35 C30:D35">
    <cfRule type="containsBlanks" dxfId="105" priority="104" stopIfTrue="1">
      <formula>LEN(TRIM(C21))=0</formula>
    </cfRule>
  </conditionalFormatting>
  <conditionalFormatting sqref="C21:F25 I21:J35 C30:F35">
    <cfRule type="containsBlanks" dxfId="104" priority="103" stopIfTrue="1">
      <formula>LEN(TRIM(C21))=0</formula>
    </cfRule>
  </conditionalFormatting>
  <conditionalFormatting sqref="C37:D39 I37:J39">
    <cfRule type="containsBlanks" dxfId="103" priority="102" stopIfTrue="1">
      <formula>LEN(TRIM(C37))=0</formula>
    </cfRule>
  </conditionalFormatting>
  <conditionalFormatting sqref="C37:F39 I37:J39">
    <cfRule type="containsBlanks" dxfId="102" priority="101" stopIfTrue="1">
      <formula>LEN(TRIM(C37))=0</formula>
    </cfRule>
  </conditionalFormatting>
  <conditionalFormatting sqref="C42:D43 I42:J43">
    <cfRule type="containsBlanks" dxfId="101" priority="100" stopIfTrue="1">
      <formula>LEN(TRIM(C42))=0</formula>
    </cfRule>
  </conditionalFormatting>
  <conditionalFormatting sqref="C42:F43 I42:J43">
    <cfRule type="containsBlanks" dxfId="100" priority="99" stopIfTrue="1">
      <formula>LEN(TRIM(C42))=0</formula>
    </cfRule>
  </conditionalFormatting>
  <conditionalFormatting sqref="C45:D56 I45:J47 I50:J56">
    <cfRule type="containsBlanks" dxfId="99" priority="98" stopIfTrue="1">
      <formula>LEN(TRIM(C45))=0</formula>
    </cfRule>
  </conditionalFormatting>
  <conditionalFormatting sqref="C45:F56 I45:J47 I50:J56">
    <cfRule type="containsBlanks" dxfId="98" priority="97" stopIfTrue="1">
      <formula>LEN(TRIM(C45))=0</formula>
    </cfRule>
  </conditionalFormatting>
  <conditionalFormatting sqref="C58:D62 I58:J62">
    <cfRule type="containsBlanks" dxfId="97" priority="96" stopIfTrue="1">
      <formula>LEN(TRIM(C58))=0</formula>
    </cfRule>
  </conditionalFormatting>
  <conditionalFormatting sqref="C58:F62 I58:J62">
    <cfRule type="containsBlanks" dxfId="96" priority="95" stopIfTrue="1">
      <formula>LEN(TRIM(C58))=0</formula>
    </cfRule>
  </conditionalFormatting>
  <conditionalFormatting sqref="C68:D72 I68:J72">
    <cfRule type="containsBlanks" dxfId="95" priority="94" stopIfTrue="1">
      <formula>LEN(TRIM(C68))=0</formula>
    </cfRule>
  </conditionalFormatting>
  <conditionalFormatting sqref="C68:F72 I68:J72">
    <cfRule type="containsBlanks" dxfId="94" priority="93" stopIfTrue="1">
      <formula>LEN(TRIM(C68))=0</formula>
    </cfRule>
  </conditionalFormatting>
  <conditionalFormatting sqref="C79:D80">
    <cfRule type="containsBlanks" dxfId="93" priority="92" stopIfTrue="1">
      <formula>LEN(TRIM(C79))=0</formula>
    </cfRule>
  </conditionalFormatting>
  <conditionalFormatting sqref="C79:F80">
    <cfRule type="containsBlanks" dxfId="92" priority="91" stopIfTrue="1">
      <formula>LEN(TRIM(C79))=0</formula>
    </cfRule>
  </conditionalFormatting>
  <conditionalFormatting sqref="C82:D83 I82:J83">
    <cfRule type="containsBlanks" dxfId="91" priority="90" stopIfTrue="1">
      <formula>LEN(TRIM(C82))=0</formula>
    </cfRule>
  </conditionalFormatting>
  <conditionalFormatting sqref="C82:F83 I82:J83">
    <cfRule type="containsBlanks" dxfId="90" priority="89" stopIfTrue="1">
      <formula>LEN(TRIM(C82))=0</formula>
    </cfRule>
  </conditionalFormatting>
  <conditionalFormatting sqref="C105:F108">
    <cfRule type="containsBlanks" dxfId="89" priority="88" stopIfTrue="1">
      <formula>LEN(TRIM(C105))=0</formula>
    </cfRule>
  </conditionalFormatting>
  <conditionalFormatting sqref="I105:J108">
    <cfRule type="containsBlanks" dxfId="88" priority="87" stopIfTrue="1">
      <formula>LEN(TRIM(I105))=0</formula>
    </cfRule>
  </conditionalFormatting>
  <conditionalFormatting sqref="C112:F112 C114:F114 C116:F116">
    <cfRule type="containsBlanks" dxfId="87" priority="86" stopIfTrue="1">
      <formula>LEN(TRIM(C112))=0</formula>
    </cfRule>
  </conditionalFormatting>
  <conditionalFormatting sqref="I112:J114 I116:J116">
    <cfRule type="containsBlanks" dxfId="86" priority="85" stopIfTrue="1">
      <formula>LEN(TRIM(I112))=0</formula>
    </cfRule>
  </conditionalFormatting>
  <conditionalFormatting sqref="E113:F113">
    <cfRule type="containsBlanks" dxfId="85" priority="84" stopIfTrue="1">
      <formula>LEN(TRIM(E113))=0</formula>
    </cfRule>
  </conditionalFormatting>
  <conditionalFormatting sqref="C113:D113">
    <cfRule type="containsBlanks" dxfId="84" priority="83" stopIfTrue="1">
      <formula>LEN(TRIM(C113))=0</formula>
    </cfRule>
  </conditionalFormatting>
  <conditionalFormatting sqref="C91:F92 I91:J92">
    <cfRule type="containsBlanks" dxfId="83" priority="82" stopIfTrue="1">
      <formula>LEN(TRIM(C91))=0</formula>
    </cfRule>
  </conditionalFormatting>
  <conditionalFormatting sqref="C88:F90 I88:J90">
    <cfRule type="containsBlanks" dxfId="82" priority="81" stopIfTrue="1">
      <formula>LEN(TRIM(C88))=0</formula>
    </cfRule>
  </conditionalFormatting>
  <conditionalFormatting sqref="G63:H63 G93:H94 G98:H101 G6:H10 G12:H14">
    <cfRule type="containsBlanks" dxfId="81" priority="80" stopIfTrue="1">
      <formula>LEN(TRIM(G6))=0</formula>
    </cfRule>
  </conditionalFormatting>
  <conditionalFormatting sqref="G103:H103">
    <cfRule type="containsBlanks" dxfId="80" priority="79" stopIfTrue="1">
      <formula>LEN(TRIM(G103))=0</formula>
    </cfRule>
  </conditionalFormatting>
  <conditionalFormatting sqref="G95:H96">
    <cfRule type="containsBlanks" dxfId="79" priority="78" stopIfTrue="1">
      <formula>LEN(TRIM(G95))=0</formula>
    </cfRule>
  </conditionalFormatting>
  <conditionalFormatting sqref="G16:H19">
    <cfRule type="containsBlanks" dxfId="78" priority="77" stopIfTrue="1">
      <formula>LEN(TRIM(G16))=0</formula>
    </cfRule>
  </conditionalFormatting>
  <conditionalFormatting sqref="G21:H25 G30:H35">
    <cfRule type="containsBlanks" dxfId="77" priority="76" stopIfTrue="1">
      <formula>LEN(TRIM(G21))=0</formula>
    </cfRule>
  </conditionalFormatting>
  <conditionalFormatting sqref="G21:H25 G30:H35">
    <cfRule type="containsBlanks" dxfId="76" priority="75" stopIfTrue="1">
      <formula>LEN(TRIM(G21))=0</formula>
    </cfRule>
  </conditionalFormatting>
  <conditionalFormatting sqref="G37:H39">
    <cfRule type="containsBlanks" dxfId="75" priority="74" stopIfTrue="1">
      <formula>LEN(TRIM(G37))=0</formula>
    </cfRule>
  </conditionalFormatting>
  <conditionalFormatting sqref="G37:H39">
    <cfRule type="containsBlanks" dxfId="74" priority="73" stopIfTrue="1">
      <formula>LEN(TRIM(G37))=0</formula>
    </cfRule>
  </conditionalFormatting>
  <conditionalFormatting sqref="G42:H43">
    <cfRule type="containsBlanks" dxfId="73" priority="72" stopIfTrue="1">
      <formula>LEN(TRIM(G42))=0</formula>
    </cfRule>
  </conditionalFormatting>
  <conditionalFormatting sqref="G42:H43">
    <cfRule type="containsBlanks" dxfId="72" priority="71" stopIfTrue="1">
      <formula>LEN(TRIM(G42))=0</formula>
    </cfRule>
  </conditionalFormatting>
  <conditionalFormatting sqref="G45:H56">
    <cfRule type="containsBlanks" dxfId="71" priority="70" stopIfTrue="1">
      <formula>LEN(TRIM(G45))=0</formula>
    </cfRule>
  </conditionalFormatting>
  <conditionalFormatting sqref="G45:H56">
    <cfRule type="containsBlanks" dxfId="70" priority="69" stopIfTrue="1">
      <formula>LEN(TRIM(G45))=0</formula>
    </cfRule>
  </conditionalFormatting>
  <conditionalFormatting sqref="G58:H62">
    <cfRule type="containsBlanks" dxfId="69" priority="68" stopIfTrue="1">
      <formula>LEN(TRIM(G58))=0</formula>
    </cfRule>
  </conditionalFormatting>
  <conditionalFormatting sqref="G58:H62">
    <cfRule type="containsBlanks" dxfId="68" priority="67" stopIfTrue="1">
      <formula>LEN(TRIM(G58))=0</formula>
    </cfRule>
  </conditionalFormatting>
  <conditionalFormatting sqref="G68:H72">
    <cfRule type="containsBlanks" dxfId="67" priority="66" stopIfTrue="1">
      <formula>LEN(TRIM(G68))=0</formula>
    </cfRule>
  </conditionalFormatting>
  <conditionalFormatting sqref="G68:H72">
    <cfRule type="containsBlanks" dxfId="66" priority="65" stopIfTrue="1">
      <formula>LEN(TRIM(G68))=0</formula>
    </cfRule>
  </conditionalFormatting>
  <conditionalFormatting sqref="G79:H80">
    <cfRule type="containsBlanks" dxfId="65" priority="64" stopIfTrue="1">
      <formula>LEN(TRIM(G79))=0</formula>
    </cfRule>
  </conditionalFormatting>
  <conditionalFormatting sqref="G79:H80">
    <cfRule type="containsBlanks" dxfId="64" priority="63" stopIfTrue="1">
      <formula>LEN(TRIM(G79))=0</formula>
    </cfRule>
  </conditionalFormatting>
  <conditionalFormatting sqref="G82:H83">
    <cfRule type="containsBlanks" dxfId="63" priority="62" stopIfTrue="1">
      <formula>LEN(TRIM(G82))=0</formula>
    </cfRule>
  </conditionalFormatting>
  <conditionalFormatting sqref="G82:H83">
    <cfRule type="containsBlanks" dxfId="62" priority="61" stopIfTrue="1">
      <formula>LEN(TRIM(G82))=0</formula>
    </cfRule>
  </conditionalFormatting>
  <conditionalFormatting sqref="G105:H108">
    <cfRule type="containsBlanks" dxfId="61" priority="60" stopIfTrue="1">
      <formula>LEN(TRIM(G105))=0</formula>
    </cfRule>
  </conditionalFormatting>
  <conditionalFormatting sqref="G112:H114 G116:H116">
    <cfRule type="containsBlanks" dxfId="60" priority="59" stopIfTrue="1">
      <formula>LEN(TRIM(G112))=0</formula>
    </cfRule>
  </conditionalFormatting>
  <conditionalFormatting sqref="G91:H92">
    <cfRule type="containsBlanks" dxfId="59" priority="58" stopIfTrue="1">
      <formula>LEN(TRIM(G91))=0</formula>
    </cfRule>
  </conditionalFormatting>
  <conditionalFormatting sqref="G88:H90">
    <cfRule type="containsBlanks" dxfId="58" priority="57" stopIfTrue="1">
      <formula>LEN(TRIM(G88))=0</formula>
    </cfRule>
  </conditionalFormatting>
  <conditionalFormatting sqref="C73:D73 I73:J73">
    <cfRule type="containsBlanks" dxfId="57" priority="56" stopIfTrue="1">
      <formula>LEN(TRIM(C73))=0</formula>
    </cfRule>
  </conditionalFormatting>
  <conditionalFormatting sqref="C73:F73 I73:J73">
    <cfRule type="containsBlanks" dxfId="56" priority="55" stopIfTrue="1">
      <formula>LEN(TRIM(C73))=0</formula>
    </cfRule>
  </conditionalFormatting>
  <conditionalFormatting sqref="G73:H73">
    <cfRule type="containsBlanks" dxfId="55" priority="54" stopIfTrue="1">
      <formula>LEN(TRIM(G73))=0</formula>
    </cfRule>
  </conditionalFormatting>
  <conditionalFormatting sqref="G73:H73">
    <cfRule type="containsBlanks" dxfId="54" priority="53" stopIfTrue="1">
      <formula>LEN(TRIM(G73))=0</formula>
    </cfRule>
  </conditionalFormatting>
  <conditionalFormatting sqref="C84:D84 I84:J84">
    <cfRule type="containsBlanks" dxfId="53" priority="52" stopIfTrue="1">
      <formula>LEN(TRIM(C84))=0</formula>
    </cfRule>
  </conditionalFormatting>
  <conditionalFormatting sqref="C84:F84 I84:J84">
    <cfRule type="containsBlanks" dxfId="52" priority="51" stopIfTrue="1">
      <formula>LEN(TRIM(C84))=0</formula>
    </cfRule>
  </conditionalFormatting>
  <conditionalFormatting sqref="G84:H84">
    <cfRule type="containsBlanks" dxfId="51" priority="50" stopIfTrue="1">
      <formula>LEN(TRIM(G84))=0</formula>
    </cfRule>
  </conditionalFormatting>
  <conditionalFormatting sqref="G84:H84">
    <cfRule type="containsBlanks" dxfId="50" priority="49" stopIfTrue="1">
      <formula>LEN(TRIM(G84))=0</formula>
    </cfRule>
  </conditionalFormatting>
  <conditionalFormatting sqref="C109:F109">
    <cfRule type="containsBlanks" dxfId="49" priority="48" stopIfTrue="1">
      <formula>LEN(TRIM(C109))=0</formula>
    </cfRule>
  </conditionalFormatting>
  <conditionalFormatting sqref="I109:J109">
    <cfRule type="containsBlanks" dxfId="48" priority="47" stopIfTrue="1">
      <formula>LEN(TRIM(I109))=0</formula>
    </cfRule>
  </conditionalFormatting>
  <conditionalFormatting sqref="G109:H109">
    <cfRule type="containsBlanks" dxfId="47" priority="46" stopIfTrue="1">
      <formula>LEN(TRIM(G109))=0</formula>
    </cfRule>
  </conditionalFormatting>
  <conditionalFormatting sqref="C115:F115">
    <cfRule type="containsBlanks" dxfId="46" priority="45" stopIfTrue="1">
      <formula>LEN(TRIM(C115))=0</formula>
    </cfRule>
  </conditionalFormatting>
  <conditionalFormatting sqref="I115:J115">
    <cfRule type="containsBlanks" dxfId="45" priority="44" stopIfTrue="1">
      <formula>LEN(TRIM(I115))=0</formula>
    </cfRule>
  </conditionalFormatting>
  <conditionalFormatting sqref="G115:H115">
    <cfRule type="containsBlanks" dxfId="44" priority="43" stopIfTrue="1">
      <formula>LEN(TRIM(G115))=0</formula>
    </cfRule>
  </conditionalFormatting>
  <conditionalFormatting sqref="C64:F64 I64:J64">
    <cfRule type="containsBlanks" dxfId="43" priority="42" stopIfTrue="1">
      <formula>LEN(TRIM(C64))=0</formula>
    </cfRule>
  </conditionalFormatting>
  <conditionalFormatting sqref="G64:H64">
    <cfRule type="containsBlanks" dxfId="42" priority="41" stopIfTrue="1">
      <formula>LEN(TRIM(G64))=0</formula>
    </cfRule>
  </conditionalFormatting>
  <conditionalFormatting sqref="C65:F66 I65:J66">
    <cfRule type="containsBlanks" dxfId="41" priority="40" stopIfTrue="1">
      <formula>LEN(TRIM(C65))=0</formula>
    </cfRule>
  </conditionalFormatting>
  <conditionalFormatting sqref="G65:H66">
    <cfRule type="containsBlanks" dxfId="40" priority="39" stopIfTrue="1">
      <formula>LEN(TRIM(G65))=0</formula>
    </cfRule>
  </conditionalFormatting>
  <conditionalFormatting sqref="C76:D76 I76:J76">
    <cfRule type="containsBlanks" dxfId="39" priority="38" stopIfTrue="1">
      <formula>LEN(TRIM(C76))=0</formula>
    </cfRule>
  </conditionalFormatting>
  <conditionalFormatting sqref="C76:F76 I76:J76">
    <cfRule type="containsBlanks" dxfId="38" priority="37" stopIfTrue="1">
      <formula>LEN(TRIM(C76))=0</formula>
    </cfRule>
  </conditionalFormatting>
  <conditionalFormatting sqref="G76:H76">
    <cfRule type="containsBlanks" dxfId="37" priority="36" stopIfTrue="1">
      <formula>LEN(TRIM(G76))=0</formula>
    </cfRule>
  </conditionalFormatting>
  <conditionalFormatting sqref="G76:H76">
    <cfRule type="containsBlanks" dxfId="36" priority="35" stopIfTrue="1">
      <formula>LEN(TRIM(G76))=0</formula>
    </cfRule>
  </conditionalFormatting>
  <conditionalFormatting sqref="I75:J75 C75:D75">
    <cfRule type="containsBlanks" dxfId="35" priority="34" stopIfTrue="1">
      <formula>LEN(TRIM(C75))=0</formula>
    </cfRule>
  </conditionalFormatting>
  <conditionalFormatting sqref="I75:J75 C75:F75">
    <cfRule type="containsBlanks" dxfId="34" priority="33" stopIfTrue="1">
      <formula>LEN(TRIM(C75))=0</formula>
    </cfRule>
  </conditionalFormatting>
  <conditionalFormatting sqref="G75:H75">
    <cfRule type="containsBlanks" dxfId="33" priority="32" stopIfTrue="1">
      <formula>LEN(TRIM(G75))=0</formula>
    </cfRule>
  </conditionalFormatting>
  <conditionalFormatting sqref="G75:H75">
    <cfRule type="containsBlanks" dxfId="32" priority="31" stopIfTrue="1">
      <formula>LEN(TRIM(G75))=0</formula>
    </cfRule>
  </conditionalFormatting>
  <conditionalFormatting sqref="I86:J86 C86:D86">
    <cfRule type="containsBlanks" dxfId="31" priority="30" stopIfTrue="1">
      <formula>LEN(TRIM(C86))=0</formula>
    </cfRule>
  </conditionalFormatting>
  <conditionalFormatting sqref="I86:J86 C86:F86">
    <cfRule type="containsBlanks" dxfId="30" priority="29" stopIfTrue="1">
      <formula>LEN(TRIM(C86))=0</formula>
    </cfRule>
  </conditionalFormatting>
  <conditionalFormatting sqref="G86:H86">
    <cfRule type="containsBlanks" dxfId="29" priority="28" stopIfTrue="1">
      <formula>LEN(TRIM(G86))=0</formula>
    </cfRule>
  </conditionalFormatting>
  <conditionalFormatting sqref="G86:H86">
    <cfRule type="containsBlanks" dxfId="28" priority="27" stopIfTrue="1">
      <formula>LEN(TRIM(G86))=0</formula>
    </cfRule>
  </conditionalFormatting>
  <conditionalFormatting sqref="I85:J85 C85:D85">
    <cfRule type="containsBlanks" dxfId="27" priority="26" stopIfTrue="1">
      <formula>LEN(TRIM(C85))=0</formula>
    </cfRule>
  </conditionalFormatting>
  <conditionalFormatting sqref="I85:J85 C85:F85">
    <cfRule type="containsBlanks" dxfId="26" priority="25" stopIfTrue="1">
      <formula>LEN(TRIM(C85))=0</formula>
    </cfRule>
  </conditionalFormatting>
  <conditionalFormatting sqref="G85:H85">
    <cfRule type="containsBlanks" dxfId="25" priority="24" stopIfTrue="1">
      <formula>LEN(TRIM(G85))=0</formula>
    </cfRule>
  </conditionalFormatting>
  <conditionalFormatting sqref="G85:H85">
    <cfRule type="containsBlanks" dxfId="24" priority="23" stopIfTrue="1">
      <formula>LEN(TRIM(G85))=0</formula>
    </cfRule>
  </conditionalFormatting>
  <conditionalFormatting sqref="C110:F110">
    <cfRule type="containsBlanks" dxfId="23" priority="22" stopIfTrue="1">
      <formula>LEN(TRIM(C110))=0</formula>
    </cfRule>
  </conditionalFormatting>
  <conditionalFormatting sqref="I110:J110">
    <cfRule type="containsBlanks" dxfId="22" priority="21" stopIfTrue="1">
      <formula>LEN(TRIM(I110))=0</formula>
    </cfRule>
  </conditionalFormatting>
  <conditionalFormatting sqref="G110:H110">
    <cfRule type="containsBlanks" dxfId="21" priority="20" stopIfTrue="1">
      <formula>LEN(TRIM(G110))=0</formula>
    </cfRule>
  </conditionalFormatting>
  <conditionalFormatting sqref="I48:J49">
    <cfRule type="containsBlanks" dxfId="20" priority="19" stopIfTrue="1">
      <formula>LEN(TRIM(I48))=0</formula>
    </cfRule>
  </conditionalFormatting>
  <conditionalFormatting sqref="I48:J49">
    <cfRule type="containsBlanks" dxfId="19" priority="18" stopIfTrue="1">
      <formula>LEN(TRIM(I48))=0</formula>
    </cfRule>
  </conditionalFormatting>
  <conditionalFormatting sqref="I104:J104">
    <cfRule type="containsBlanks" dxfId="18" priority="17" stopIfTrue="1">
      <formula>LEN(TRIM(I104))=0</formula>
    </cfRule>
  </conditionalFormatting>
  <conditionalFormatting sqref="C102">
    <cfRule type="containsBlanks" dxfId="17" priority="16" stopIfTrue="1">
      <formula>LEN(TRIM(C102))=0</formula>
    </cfRule>
  </conditionalFormatting>
  <conditionalFormatting sqref="E102">
    <cfRule type="containsBlanks" dxfId="16" priority="15" stopIfTrue="1">
      <formula>LEN(TRIM(E102))=0</formula>
    </cfRule>
  </conditionalFormatting>
  <conditionalFormatting sqref="G102">
    <cfRule type="containsBlanks" dxfId="15" priority="14" stopIfTrue="1">
      <formula>LEN(TRIM(G102))=0</formula>
    </cfRule>
  </conditionalFormatting>
  <conditionalFormatting sqref="D102">
    <cfRule type="containsBlanks" dxfId="14" priority="13" stopIfTrue="1">
      <formula>LEN(TRIM(D102))=0</formula>
    </cfRule>
  </conditionalFormatting>
  <conditionalFormatting sqref="F102">
    <cfRule type="containsBlanks" dxfId="13" priority="12" stopIfTrue="1">
      <formula>LEN(TRIM(F102))=0</formula>
    </cfRule>
  </conditionalFormatting>
  <conditionalFormatting sqref="H102">
    <cfRule type="containsBlanks" dxfId="12" priority="11" stopIfTrue="1">
      <formula>LEN(TRIM(H102))=0</formula>
    </cfRule>
  </conditionalFormatting>
  <conditionalFormatting sqref="C104">
    <cfRule type="containsBlanks" dxfId="11" priority="10" stopIfTrue="1">
      <formula>LEN(TRIM(C104))=0</formula>
    </cfRule>
  </conditionalFormatting>
  <conditionalFormatting sqref="E104">
    <cfRule type="containsBlanks" dxfId="10" priority="9" stopIfTrue="1">
      <formula>LEN(TRIM(E104))=0</formula>
    </cfRule>
  </conditionalFormatting>
  <conditionalFormatting sqref="G104">
    <cfRule type="containsBlanks" dxfId="9" priority="8" stopIfTrue="1">
      <formula>LEN(TRIM(G104))=0</formula>
    </cfRule>
  </conditionalFormatting>
  <conditionalFormatting sqref="H104">
    <cfRule type="containsBlanks" dxfId="8" priority="7" stopIfTrue="1">
      <formula>LEN(TRIM(H104))=0</formula>
    </cfRule>
  </conditionalFormatting>
  <conditionalFormatting sqref="F104">
    <cfRule type="containsBlanks" dxfId="7" priority="6" stopIfTrue="1">
      <formula>LEN(TRIM(F104))=0</formula>
    </cfRule>
  </conditionalFormatting>
  <conditionalFormatting sqref="D104">
    <cfRule type="containsBlanks" dxfId="6" priority="5" stopIfTrue="1">
      <formula>LEN(TRIM(D104))=0</formula>
    </cfRule>
  </conditionalFormatting>
  <conditionalFormatting sqref="I79:J80">
    <cfRule type="containsBlanks" dxfId="5" priority="4" stopIfTrue="1">
      <formula>LEN(TRIM(I79))=0</formula>
    </cfRule>
  </conditionalFormatting>
  <conditionalFormatting sqref="I79:J80">
    <cfRule type="containsBlanks" dxfId="4" priority="3" stopIfTrue="1">
      <formula>LEN(TRIM(I79))=0</formula>
    </cfRule>
  </conditionalFormatting>
  <conditionalFormatting sqref="C26:H29">
    <cfRule type="containsBlanks" dxfId="1" priority="2" stopIfTrue="1">
      <formula>LEN(TRIM(C26))=0</formula>
    </cfRule>
  </conditionalFormatting>
  <conditionalFormatting sqref="C26:H29">
    <cfRule type="containsBlanks" dxfId="0" priority="1" stopIfTrue="1">
      <formula>LEN(TRIM(C26))=0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5" firstPageNumber="52" fitToHeight="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西嶼鄉 </vt:lpstr>
      <vt:lpstr>'西嶼鄉 '!Print_Area</vt:lpstr>
      <vt:lpstr>'西嶼鄉 '!Print_Titles</vt:lpstr>
    </vt:vector>
  </TitlesOfParts>
  <Company>MIHC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歐琬蘋</dc:creator>
  <cp:lastModifiedBy>歐琬蘋</cp:lastModifiedBy>
  <cp:lastPrinted>2024-08-28T06:47:33Z</cp:lastPrinted>
  <dcterms:created xsi:type="dcterms:W3CDTF">2024-07-17T01:10:25Z</dcterms:created>
  <dcterms:modified xsi:type="dcterms:W3CDTF">2024-08-28T07:20:06Z</dcterms:modified>
</cp:coreProperties>
</file>